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28FCD282-2D22-47CA-887E-4D31A7A0150A}" xr6:coauthVersionLast="43" xr6:coauthVersionMax="43" xr10:uidLastSave="{00000000-0000-0000-0000-000000000000}"/>
  <bookViews>
    <workbookView xWindow="-120" yWindow="-120" windowWidth="29040" windowHeight="15840" tabRatio="680" xr2:uid="{00000000-000D-0000-FFFF-FFFF00000000}"/>
  </bookViews>
  <sheets>
    <sheet name="TABLE 48" sheetId="2" r:id="rId1"/>
    <sheet name="Awards at Online-Only Cols" sheetId="7" r:id="rId2"/>
  </sheets>
  <definedNames>
    <definedName name="__123Graph_A" hidden="1">#REF!</definedName>
    <definedName name="__123Graph_LBL_A" hidden="1">#REF!</definedName>
    <definedName name="__123Graph_X" hidden="1">#REF!</definedName>
    <definedName name="_1__123Graph_AASSO" hidden="1">#REF!</definedName>
    <definedName name="_2__123Graph_AASSO" hidden="1">#REF!</definedName>
    <definedName name="_3__123Graph_LBL_AASSO" hidden="1">#REF!</definedName>
    <definedName name="_4__123Graph_LBL_AASSO" hidden="1">#REF!</definedName>
    <definedName name="_5__123Graph_XASSO" hidden="1">#REF!</definedName>
    <definedName name="_6__123Graph_XASSO" hidden="1">#REF!</definedName>
    <definedName name="_xlnm._FilterDatabase" localSheetId="0" hidden="1">'TABLE 48'!$A$6:$P$65</definedName>
    <definedName name="DATA">#REF!</definedName>
    <definedName name="_xlnm.Print_Area" localSheetId="0">'TABLE 48'!$A$1:$I$68</definedName>
    <definedName name="T_1">'TABLE 48'!$A$1:$D$5</definedName>
    <definedName name="T_2">#REF!</definedName>
    <definedName name="T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5" i="2" l="1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I39" i="7"/>
  <c r="H53" i="7"/>
  <c r="I53" i="7"/>
  <c r="BE53" i="7"/>
  <c r="BD53" i="7"/>
  <c r="BE39" i="7"/>
  <c r="BD39" i="7"/>
  <c r="BE24" i="7"/>
  <c r="BD24" i="7"/>
  <c r="BE6" i="7"/>
  <c r="BD6" i="7"/>
  <c r="AW53" i="7"/>
  <c r="AV53" i="7"/>
  <c r="AW39" i="7"/>
  <c r="AV39" i="7"/>
  <c r="AW24" i="7"/>
  <c r="AV24" i="7"/>
  <c r="AW6" i="7"/>
  <c r="AV6" i="7"/>
  <c r="AO53" i="7"/>
  <c r="AN53" i="7"/>
  <c r="AO39" i="7"/>
  <c r="AN39" i="7"/>
  <c r="AO24" i="7"/>
  <c r="AN24" i="7"/>
  <c r="AO6" i="7"/>
  <c r="AN6" i="7"/>
  <c r="AG53" i="7"/>
  <c r="AF53" i="7"/>
  <c r="AG39" i="7"/>
  <c r="AF39" i="7"/>
  <c r="AG24" i="7"/>
  <c r="AF24" i="7"/>
  <c r="AG6" i="7"/>
  <c r="AF6" i="7"/>
  <c r="Y53" i="7"/>
  <c r="X53" i="7"/>
  <c r="Y39" i="7"/>
  <c r="X39" i="7"/>
  <c r="Y24" i="7"/>
  <c r="X24" i="7"/>
  <c r="Y6" i="7"/>
  <c r="X6" i="7"/>
  <c r="Q53" i="7"/>
  <c r="P53" i="7"/>
  <c r="Q39" i="7"/>
  <c r="P39" i="7"/>
  <c r="Q24" i="7"/>
  <c r="P24" i="7"/>
  <c r="Q6" i="7"/>
  <c r="P6" i="7"/>
  <c r="H39" i="7"/>
  <c r="H24" i="7"/>
  <c r="I24" i="7"/>
  <c r="H6" i="7"/>
  <c r="I6" i="7"/>
  <c r="AA6" i="7"/>
  <c r="AA24" i="7"/>
  <c r="AA5" i="7" s="1"/>
  <c r="AA39" i="7"/>
  <c r="AA53" i="7"/>
  <c r="AA54" i="7" s="1"/>
  <c r="BE5" i="7" l="1"/>
  <c r="BD5" i="7"/>
  <c r="AW5" i="7"/>
  <c r="AW25" i="7" s="1"/>
  <c r="AW54" i="7"/>
  <c r="AV5" i="7"/>
  <c r="AV25" i="7" s="1"/>
  <c r="AO5" i="7"/>
  <c r="AN5" i="7"/>
  <c r="AN40" i="7" s="1"/>
  <c r="AG5" i="7"/>
  <c r="AG54" i="7" s="1"/>
  <c r="AF5" i="7"/>
  <c r="AF7" i="7" s="1"/>
  <c r="Y5" i="7"/>
  <c r="Y25" i="7" s="1"/>
  <c r="X5" i="7"/>
  <c r="X54" i="7" s="1"/>
  <c r="Q5" i="7"/>
  <c r="Q25" i="7" s="1"/>
  <c r="P5" i="7"/>
  <c r="P54" i="7" s="1"/>
  <c r="BE25" i="7"/>
  <c r="BD40" i="7"/>
  <c r="BE40" i="7"/>
  <c r="BD54" i="7"/>
  <c r="BD25" i="7"/>
  <c r="BE54" i="7"/>
  <c r="BD7" i="7"/>
  <c r="BE7" i="7"/>
  <c r="AW40" i="7"/>
  <c r="AV54" i="7"/>
  <c r="AV7" i="7"/>
  <c r="AO25" i="7"/>
  <c r="AO40" i="7"/>
  <c r="AN25" i="7"/>
  <c r="AN54" i="7"/>
  <c r="AO54" i="7"/>
  <c r="AN7" i="7"/>
  <c r="AO7" i="7"/>
  <c r="AG40" i="7"/>
  <c r="AG7" i="7"/>
  <c r="X7" i="7"/>
  <c r="Q40" i="7"/>
  <c r="P40" i="7"/>
  <c r="P7" i="7"/>
  <c r="H5" i="7"/>
  <c r="H25" i="7" s="1"/>
  <c r="I5" i="7"/>
  <c r="I40" i="7" s="1"/>
  <c r="AA7" i="7"/>
  <c r="AA25" i="7"/>
  <c r="AA40" i="7"/>
  <c r="AW7" i="7" l="1"/>
  <c r="AV40" i="7"/>
  <c r="AG25" i="7"/>
  <c r="AF40" i="7"/>
  <c r="AF25" i="7"/>
  <c r="AF54" i="7"/>
  <c r="Y54" i="7"/>
  <c r="Y7" i="7"/>
  <c r="Y40" i="7"/>
  <c r="X40" i="7"/>
  <c r="X25" i="7"/>
  <c r="Q7" i="7"/>
  <c r="Q54" i="7"/>
  <c r="P25" i="7"/>
  <c r="I7" i="7"/>
  <c r="I54" i="7"/>
  <c r="H54" i="7"/>
  <c r="H7" i="7"/>
  <c r="H40" i="7"/>
  <c r="I25" i="7"/>
  <c r="BB6" i="7" l="1"/>
  <c r="BC6" i="7"/>
  <c r="AT39" i="7"/>
  <c r="AU39" i="7"/>
  <c r="AT24" i="7"/>
  <c r="AU24" i="7"/>
  <c r="AT6" i="7"/>
  <c r="AU6" i="7"/>
  <c r="AU5" i="7" l="1"/>
  <c r="AU7" i="7" s="1"/>
  <c r="AT5" i="7"/>
  <c r="AT7" i="7" s="1"/>
  <c r="AT40" i="7" l="1"/>
  <c r="AU40" i="7"/>
  <c r="AT25" i="7"/>
  <c r="AU25" i="7"/>
  <c r="BB24" i="7" l="1"/>
  <c r="BC24" i="7"/>
  <c r="BB53" i="7"/>
  <c r="BB5" i="7" s="1"/>
  <c r="BC53" i="7"/>
  <c r="AL6" i="7"/>
  <c r="AM6" i="7"/>
  <c r="AL24" i="7"/>
  <c r="AM24" i="7"/>
  <c r="AL39" i="7"/>
  <c r="AM39" i="7"/>
  <c r="AD6" i="7"/>
  <c r="AE6" i="7"/>
  <c r="AD24" i="7"/>
  <c r="AE24" i="7"/>
  <c r="AD39" i="7"/>
  <c r="AE39" i="7"/>
  <c r="AD53" i="7"/>
  <c r="AE53" i="7"/>
  <c r="V6" i="7"/>
  <c r="W6" i="7"/>
  <c r="V24" i="7"/>
  <c r="W24" i="7"/>
  <c r="V39" i="7"/>
  <c r="W39" i="7"/>
  <c r="V53" i="7"/>
  <c r="W53" i="7"/>
  <c r="F53" i="7"/>
  <c r="G53" i="7"/>
  <c r="F39" i="7"/>
  <c r="G39" i="7"/>
  <c r="F24" i="7"/>
  <c r="G24" i="7"/>
  <c r="F6" i="7"/>
  <c r="G6" i="7"/>
  <c r="N53" i="7"/>
  <c r="O53" i="7"/>
  <c r="O39" i="7"/>
  <c r="N39" i="7"/>
  <c r="N24" i="7"/>
  <c r="O24" i="7"/>
  <c r="N6" i="7"/>
  <c r="O6" i="7"/>
  <c r="AM5" i="7" l="1"/>
  <c r="AM7" i="7" s="1"/>
  <c r="AL5" i="7"/>
  <c r="AL7" i="7" s="1"/>
  <c r="V5" i="7"/>
  <c r="V7" i="7" s="1"/>
  <c r="AD5" i="7"/>
  <c r="AD40" i="7" s="1"/>
  <c r="BB54" i="7"/>
  <c r="BB7" i="7"/>
  <c r="AE5" i="7"/>
  <c r="AE7" i="7" s="1"/>
  <c r="W5" i="7"/>
  <c r="W7" i="7" s="1"/>
  <c r="BB25" i="7"/>
  <c r="BC5" i="7"/>
  <c r="AM25" i="7"/>
  <c r="AM40" i="7"/>
  <c r="V25" i="7"/>
  <c r="V40" i="7"/>
  <c r="W25" i="7"/>
  <c r="W54" i="7"/>
  <c r="V54" i="7"/>
  <c r="G5" i="7"/>
  <c r="F5" i="7"/>
  <c r="O5" i="7"/>
  <c r="N5" i="7"/>
  <c r="AD25" i="7" l="1"/>
  <c r="AL40" i="7"/>
  <c r="AL25" i="7"/>
  <c r="AD7" i="7"/>
  <c r="AE25" i="7"/>
  <c r="AE54" i="7"/>
  <c r="AD54" i="7"/>
  <c r="BC54" i="7"/>
  <c r="BC7" i="7"/>
  <c r="AE40" i="7"/>
  <c r="W40" i="7"/>
  <c r="O54" i="7"/>
  <c r="G7" i="7"/>
  <c r="BC25" i="7"/>
  <c r="F40" i="7"/>
  <c r="F54" i="7"/>
  <c r="G54" i="7"/>
  <c r="G40" i="7"/>
  <c r="F7" i="7"/>
  <c r="F25" i="7"/>
  <c r="G25" i="7"/>
  <c r="N40" i="7"/>
  <c r="N54" i="7"/>
  <c r="O7" i="7"/>
  <c r="O40" i="7"/>
  <c r="O25" i="7"/>
  <c r="N7" i="7"/>
  <c r="N25" i="7"/>
  <c r="BA53" i="7" l="1"/>
  <c r="BA39" i="7"/>
  <c r="BA24" i="7"/>
  <c r="BA6" i="7"/>
  <c r="AS39" i="7"/>
  <c r="AS24" i="7"/>
  <c r="AS6" i="7"/>
  <c r="AK53" i="7"/>
  <c r="AK39" i="7"/>
  <c r="AK24" i="7"/>
  <c r="AK6" i="7"/>
  <c r="AC53" i="7"/>
  <c r="AC39" i="7"/>
  <c r="AC24" i="7"/>
  <c r="AC6" i="7"/>
  <c r="U53" i="7"/>
  <c r="U39" i="7"/>
  <c r="U24" i="7"/>
  <c r="U6" i="7"/>
  <c r="M53" i="7"/>
  <c r="M39" i="7"/>
  <c r="M24" i="7"/>
  <c r="M6" i="7"/>
  <c r="E53" i="7"/>
  <c r="E39" i="7"/>
  <c r="E24" i="7"/>
  <c r="E6" i="7"/>
  <c r="BA5" i="7" l="1"/>
  <c r="E5" i="7"/>
  <c r="E40" i="7" s="1"/>
  <c r="U5" i="7"/>
  <c r="U25" i="7" s="1"/>
  <c r="AK5" i="7"/>
  <c r="AC5" i="7"/>
  <c r="AC40" i="7" s="1"/>
  <c r="AS5" i="7"/>
  <c r="AS40" i="7" s="1"/>
  <c r="M5" i="7"/>
  <c r="M54" i="7" s="1"/>
  <c r="BA54" i="7"/>
  <c r="BA40" i="7"/>
  <c r="BA25" i="7"/>
  <c r="U54" i="7"/>
  <c r="U40" i="7"/>
  <c r="E54" i="7"/>
  <c r="E25" i="7"/>
  <c r="AZ53" i="7"/>
  <c r="L53" i="7"/>
  <c r="L39" i="7"/>
  <c r="L24" i="7"/>
  <c r="L6" i="7"/>
  <c r="T53" i="7"/>
  <c r="T39" i="7"/>
  <c r="T24" i="7"/>
  <c r="T6" i="7"/>
  <c r="AB53" i="7"/>
  <c r="AB39" i="7"/>
  <c r="AB24" i="7"/>
  <c r="AB6" i="7"/>
  <c r="AJ53" i="7"/>
  <c r="AJ39" i="7"/>
  <c r="AJ24" i="7"/>
  <c r="AJ6" i="7"/>
  <c r="AR53" i="7"/>
  <c r="AR39" i="7"/>
  <c r="AR24" i="7"/>
  <c r="AR6" i="7"/>
  <c r="AZ39" i="7"/>
  <c r="AZ24" i="7"/>
  <c r="AZ6" i="7"/>
  <c r="D53" i="7"/>
  <c r="D39" i="7"/>
  <c r="D24" i="7"/>
  <c r="D6" i="7"/>
  <c r="AC25" i="7" l="1"/>
  <c r="AS25" i="7"/>
  <c r="M25" i="7"/>
  <c r="M40" i="7"/>
  <c r="AS7" i="7"/>
  <c r="AC7" i="7"/>
  <c r="AC54" i="7"/>
  <c r="AK7" i="7"/>
  <c r="AK25" i="7"/>
  <c r="M7" i="7"/>
  <c r="U7" i="7"/>
  <c r="AK40" i="7"/>
  <c r="E7" i="7"/>
  <c r="AK54" i="7"/>
  <c r="BA7" i="7"/>
  <c r="AR5" i="7"/>
  <c r="AR7" i="7" s="1"/>
  <c r="L5" i="7"/>
  <c r="L7" i="7" s="1"/>
  <c r="T5" i="7"/>
  <c r="T54" i="7" s="1"/>
  <c r="AB5" i="7"/>
  <c r="AB40" i="7" s="1"/>
  <c r="AJ5" i="7"/>
  <c r="AZ5" i="7"/>
  <c r="D5" i="7"/>
  <c r="D54" i="7" s="1"/>
  <c r="AZ54" i="7" l="1"/>
  <c r="AJ54" i="7"/>
  <c r="AR25" i="7"/>
  <c r="AR40" i="7"/>
  <c r="AR54" i="7"/>
  <c r="L25" i="7"/>
  <c r="L40" i="7"/>
  <c r="L54" i="7"/>
  <c r="T7" i="7"/>
  <c r="T40" i="7"/>
  <c r="T25" i="7"/>
  <c r="AB25" i="7"/>
  <c r="AB54" i="7"/>
  <c r="AB7" i="7"/>
  <c r="AJ7" i="7"/>
  <c r="AJ40" i="7"/>
  <c r="AJ25" i="7"/>
  <c r="AZ7" i="7"/>
  <c r="AZ40" i="7"/>
  <c r="AZ25" i="7"/>
  <c r="D7" i="7"/>
  <c r="D40" i="7"/>
  <c r="D25" i="7"/>
  <c r="K6" i="7"/>
  <c r="S6" i="7"/>
  <c r="AI6" i="7"/>
  <c r="AQ6" i="7"/>
  <c r="AY6" i="7"/>
  <c r="K24" i="7"/>
  <c r="S24" i="7"/>
  <c r="AI24" i="7"/>
  <c r="AQ24" i="7"/>
  <c r="AY24" i="7"/>
  <c r="K39" i="7"/>
  <c r="S39" i="7"/>
  <c r="AI39" i="7"/>
  <c r="AQ39" i="7"/>
  <c r="AY39" i="7"/>
  <c r="K53" i="7"/>
  <c r="S53" i="7"/>
  <c r="AI53" i="7"/>
  <c r="AQ53" i="7"/>
  <c r="AY53" i="7"/>
  <c r="C53" i="7"/>
  <c r="C39" i="7"/>
  <c r="C24" i="7"/>
  <c r="C6" i="7"/>
  <c r="C5" i="7" s="1"/>
  <c r="AY5" i="7" l="1"/>
  <c r="AY40" i="7" s="1"/>
  <c r="AQ5" i="7"/>
  <c r="AQ7" i="7" s="1"/>
  <c r="AI5" i="7"/>
  <c r="AI25" i="7" s="1"/>
  <c r="S5" i="7"/>
  <c r="AQ40" i="7"/>
  <c r="AI40" i="7"/>
  <c r="K5" i="7"/>
  <c r="K40" i="7" s="1"/>
  <c r="AY25" i="7"/>
  <c r="C7" i="7"/>
  <c r="AI54" i="7" l="1"/>
  <c r="AI7" i="7"/>
  <c r="AY7" i="7"/>
  <c r="AY54" i="7"/>
  <c r="AQ25" i="7"/>
  <c r="AQ54" i="7"/>
  <c r="S54" i="7"/>
  <c r="S25" i="7"/>
  <c r="S40" i="7"/>
  <c r="S7" i="7"/>
  <c r="K25" i="7"/>
  <c r="K54" i="7"/>
  <c r="K7" i="7"/>
  <c r="C54" i="7"/>
  <c r="C40" i="7"/>
  <c r="C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5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<sst xmlns="http://schemas.openxmlformats.org/spreadsheetml/2006/main" count="203" uniqueCount="89">
  <si>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</si>
  <si>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</si>
  <si>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</si>
  <si>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</si>
  <si>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</si>
  <si>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</si>
  <si>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</si>
  <si>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</si>
  <si>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</si>
  <si>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</si>
  <si>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</si>
  <si>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</si>
  <si>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</si>
  <si>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</si>
  <si>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</si>
  <si>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</si>
  <si>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Washington</t>
  </si>
  <si>
    <t>SREB States</t>
  </si>
  <si>
    <t xml:space="preserve"> </t>
  </si>
  <si>
    <t>Alaska</t>
  </si>
  <si>
    <t>Arizona</t>
  </si>
  <si>
    <t>California</t>
  </si>
  <si>
    <t>Colorado</t>
  </si>
  <si>
    <t>Connecticut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</si>
  <si>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</si>
  <si>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</si>
  <si>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</si>
  <si>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</si>
  <si>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</si>
  <si>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</si>
  <si>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</si>
  <si>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</si>
  <si>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</si>
  <si>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</si>
  <si>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</si>
  <si>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</si>
  <si>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District of Columbia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</si>
  <si>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</si>
  <si>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</si>
  <si>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</si>
  <si>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</si>
  <si>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</si>
  <si>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</si>
  <si>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</si>
  <si>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</si>
  <si>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</si>
  <si>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</si>
  <si>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</si>
  <si>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</si>
  <si>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</si>
  <si>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</si>
  <si>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Wisconsin</t>
  </si>
  <si>
    <t>Wyoming</t>
  </si>
  <si>
    <t>West</t>
  </si>
  <si>
    <t>Midwest</t>
  </si>
  <si>
    <t>Northeast</t>
  </si>
  <si>
    <t>50 States and D.C.</t>
  </si>
  <si>
    <t xml:space="preserve">   as a percent of U.S.</t>
  </si>
  <si>
    <t>SREB analysis of National Center for Education Statistics completions surveys — (www.nces.ed.gov/ipeds).</t>
  </si>
  <si>
    <t>Certificates</t>
  </si>
  <si>
    <t>Percent of Total Sub-Bachelor's Certificates Awarded</t>
  </si>
  <si>
    <t>2010-11</t>
  </si>
  <si>
    <t>Bachelor's</t>
  </si>
  <si>
    <t>Master's</t>
  </si>
  <si>
    <t>Doctorates</t>
  </si>
  <si>
    <t>Professional Practice</t>
  </si>
  <si>
    <t>Other</t>
  </si>
  <si>
    <t>Online-Only</t>
  </si>
  <si>
    <t>Research Scholarship</t>
  </si>
  <si>
    <t>2005-06</t>
  </si>
  <si>
    <t>Research/ Scholarship</t>
  </si>
  <si>
    <t>Doctoral</t>
  </si>
  <si>
    <r>
      <t>Certificates</t>
    </r>
    <r>
      <rPr>
        <vertAlign val="superscript"/>
        <sz val="10"/>
        <rFont val="Arial"/>
        <family val="2"/>
      </rPr>
      <t>2</t>
    </r>
  </si>
  <si>
    <t>50 states and D.C.</t>
  </si>
  <si>
    <t>SREB states</t>
  </si>
  <si>
    <t>2011-12</t>
  </si>
  <si>
    <t>2011-13</t>
  </si>
  <si>
    <t>2012-13</t>
  </si>
  <si>
    <t>Source: SREB analysis of National Center for Education Statistics completions surveys — www.nces.ed.gov/ipeds.</t>
  </si>
  <si>
    <t>Associates</t>
  </si>
  <si>
    <t>2013-14</t>
  </si>
  <si>
    <t>2014-15</t>
  </si>
  <si>
    <t>2015-16</t>
  </si>
  <si>
    <t>2016-17</t>
  </si>
  <si>
    <r>
      <t>Awards Earned at Online-Only Colleges and Universities, 2016-17</t>
    </r>
    <r>
      <rPr>
        <vertAlign val="superscript"/>
        <sz val="10"/>
        <rFont val="Arial"/>
        <family val="2"/>
      </rPr>
      <t>1</t>
    </r>
  </si>
  <si>
    <t xml:space="preserve">  Feb 2019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</si>
  <si>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Table shows awards (in the first major) conferred by all degree-granting, online-only institutions eligible for federal Title IV student financial aid in the 50 states and D.C.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</si>
  <si>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Table includes one- but less than two-year certificates and two- but less than four-year certificates. Less than one-year certificates are not included.</t>
    </r>
  </si>
  <si>
    <t>Table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</si>
</sst>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Helv"/>
    </font>
    <font>
      <sz val="10"/>
      <name val="Helv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37" fontId="0" fillId="0" borderId="0"/>
    <xf numFmtId="0" fontId="7" fillId="0" borderId="0">
      <alignment horizontal="left" wrapText="1"/>
    </xf>
    <xf numFmtId="0" fontId="2" fillId="0" borderId="0"/>
    <xf numFmtId="43" fontId="1" fillId="0" borderId="0" applyFont="0" applyFill="0" applyBorder="0" applyAlignment="0" applyProtection="0"/>
  </cellStyleXfs>
  <cellXfs count="102">
    <xf numFmtId="37" fontId="0" fillId="0" borderId="0" xfId="0"/>
    <xf numFmtId="37" fontId="2" fillId="0" borderId="0" xfId="0" applyFont="1"/>
    <xf numFmtId="37" fontId="2" fillId="0" borderId="0" xfId="0" applyFont="1" applyAlignment="1">
      <alignment horizontal="left"/>
    </xf>
    <xf numFmtId="37" fontId="2" fillId="0" borderId="0" xfId="0" applyFont="1" applyAlignment="1">
      <alignment horizontal="right"/>
    </xf>
    <xf numFmtId="37" fontId="2" fillId="0" borderId="0" xfId="0" applyFont="1" applyAlignment="1">
      <alignment horizontal="centerContinuous"/>
    </xf>
    <xf numFmtId="3" fontId="2" fillId="0" borderId="0" xfId="0" applyNumberFormat="1" applyFont="1"/>
    <xf numFmtId="37" fontId="4" fillId="0" borderId="0" xfId="0" applyFont="1"/>
    <xf numFmtId="37" fontId="2" fillId="0" borderId="0" xfId="0" applyFont="1" applyAlignment="1">
      <alignment horizontal="center"/>
    </xf>
    <xf numFmtId="37" fontId="2" fillId="0" borderId="1" xfId="0" applyFont="1" applyBorder="1" applyAlignment="1">
      <alignment horizontal="center"/>
    </xf>
    <xf numFmtId="3" fontId="2" fillId="2" borderId="0" xfId="1" applyNumberFormat="1" applyFont="1" applyFill="1" applyAlignment="1"/>
    <xf numFmtId="3" fontId="2" fillId="0" borderId="0" xfId="1" applyNumberFormat="1" applyFont="1" applyAlignment="1"/>
    <xf numFmtId="3" fontId="2" fillId="0" borderId="3" xfId="1" applyNumberFormat="1" applyFont="1" applyBorder="1" applyAlignment="1"/>
    <xf numFmtId="3" fontId="2" fillId="2" borderId="3" xfId="1" applyNumberFormat="1" applyFont="1" applyFill="1" applyBorder="1" applyAlignment="1"/>
    <xf numFmtId="3" fontId="2" fillId="0" borderId="6" xfId="1" applyNumberFormat="1" applyFont="1" applyBorder="1" applyAlignment="1"/>
    <xf numFmtId="3" fontId="2" fillId="2" borderId="5" xfId="1" applyNumberFormat="1" applyFont="1" applyFill="1" applyBorder="1" applyAlignment="1"/>
    <xf numFmtId="0" fontId="2" fillId="0" borderId="0" xfId="2"/>
    <xf numFmtId="37" fontId="2" fillId="0" borderId="5" xfId="1" applyNumberFormat="1" applyFont="1" applyBorder="1" applyAlignment="1"/>
    <xf numFmtId="37" fontId="2" fillId="0" borderId="0" xfId="1" applyNumberFormat="1" applyFont="1" applyAlignment="1"/>
    <xf numFmtId="164" fontId="2" fillId="0" borderId="0" xfId="1" applyNumberFormat="1" applyFont="1" applyAlignment="1"/>
    <xf numFmtId="37" fontId="4" fillId="0" borderId="5" xfId="0" applyFont="1" applyBorder="1"/>
    <xf numFmtId="3" fontId="8" fillId="0" borderId="5" xfId="1" applyNumberFormat="1" applyFont="1" applyBorder="1" applyAlignment="1"/>
    <xf numFmtId="164" fontId="8" fillId="0" borderId="0" xfId="1" applyNumberFormat="1" applyFont="1" applyAlignment="1"/>
    <xf numFmtId="3" fontId="8" fillId="0" borderId="6" xfId="3" applyNumberFormat="1" applyFont="1" applyBorder="1"/>
    <xf numFmtId="3" fontId="2" fillId="0" borderId="5" xfId="3" applyNumberFormat="1" applyFont="1" applyBorder="1"/>
    <xf numFmtId="3" fontId="2" fillId="0" borderId="0" xfId="3" applyNumberFormat="1" applyFont="1"/>
    <xf numFmtId="3" fontId="2" fillId="0" borderId="3" xfId="3" applyNumberFormat="1" applyFont="1" applyBorder="1"/>
    <xf numFmtId="3" fontId="2" fillId="0" borderId="5" xfId="1" applyNumberFormat="1" applyFont="1" applyBorder="1" applyAlignment="1"/>
    <xf numFmtId="37" fontId="2" fillId="0" borderId="3" xfId="0" applyFont="1" applyBorder="1"/>
    <xf numFmtId="164" fontId="2" fillId="0" borderId="4" xfId="1" applyNumberFormat="1" applyFont="1" applyBorder="1" applyAlignment="1"/>
    <xf numFmtId="49" fontId="2" fillId="0" borderId="0" xfId="0" applyNumberFormat="1" applyFont="1" applyAlignment="1">
      <alignment horizontal="right"/>
    </xf>
    <xf numFmtId="3" fontId="2" fillId="2" borderId="4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2" fillId="0" borderId="13" xfId="1" applyNumberFormat="1" applyFont="1" applyBorder="1" applyAlignment="1"/>
    <xf numFmtId="37" fontId="3" fillId="0" borderId="0" xfId="0" applyFont="1" applyAlignment="1">
      <alignment wrapText="1"/>
    </xf>
    <xf numFmtId="37" fontId="4" fillId="0" borderId="5" xfId="0" applyFont="1" applyBorder="1" applyAlignment="1">
      <alignment horizontal="right"/>
    </xf>
    <xf numFmtId="37" fontId="2" fillId="0" borderId="0" xfId="0" applyFont="1" applyAlignment="1">
      <alignment vertical="center"/>
    </xf>
    <xf numFmtId="3" fontId="8" fillId="0" borderId="17" xfId="1" applyNumberFormat="1" applyFont="1" applyBorder="1" applyAlignment="1"/>
    <xf numFmtId="3" fontId="8" fillId="0" borderId="18" xfId="3" applyNumberFormat="1" applyFont="1" applyBorder="1"/>
    <xf numFmtId="164" fontId="8" fillId="0" borderId="16" xfId="1" applyNumberFormat="1" applyFont="1" applyBorder="1" applyAlignment="1"/>
    <xf numFmtId="37" fontId="4" fillId="0" borderId="17" xfId="0" applyFont="1" applyBorder="1" applyAlignment="1">
      <alignment horizontal="right"/>
    </xf>
    <xf numFmtId="37" fontId="2" fillId="0" borderId="4" xfId="0" applyFont="1" applyBorder="1"/>
    <xf numFmtId="37" fontId="4" fillId="0" borderId="0" xfId="0" applyFont="1" applyAlignment="1">
      <alignment horizontal="center"/>
    </xf>
    <xf numFmtId="37" fontId="0" fillId="0" borderId="0" xfId="0" applyAlignment="1">
      <alignment vertical="top" wrapText="1"/>
    </xf>
    <xf numFmtId="37" fontId="4" fillId="0" borderId="3" xfId="0" applyFont="1" applyBorder="1"/>
    <xf numFmtId="37" fontId="4" fillId="0" borderId="0" xfId="0" applyFont="1" applyAlignment="1">
      <alignment horizontal="right"/>
    </xf>
    <xf numFmtId="37" fontId="4" fillId="0" borderId="3" xfId="0" applyFont="1" applyBorder="1" applyAlignment="1">
      <alignment horizontal="right"/>
    </xf>
    <xf numFmtId="37" fontId="4" fillId="0" borderId="3" xfId="0" applyFont="1" applyBorder="1" applyAlignment="1">
      <alignment vertical="center"/>
    </xf>
    <xf numFmtId="37" fontId="4" fillId="0" borderId="17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18" xfId="0" applyFont="1" applyBorder="1" applyAlignment="1">
      <alignment horizontal="center"/>
    </xf>
    <xf numFmtId="37" fontId="4" fillId="0" borderId="19" xfId="0" applyFont="1" applyBorder="1" applyAlignment="1">
      <alignment horizontal="right"/>
    </xf>
    <xf numFmtId="3" fontId="2" fillId="0" borderId="16" xfId="3" applyNumberFormat="1" applyFont="1" applyBorder="1"/>
    <xf numFmtId="3" fontId="2" fillId="0" borderId="19" xfId="3" applyNumberFormat="1" applyFont="1" applyBorder="1"/>
    <xf numFmtId="3" fontId="2" fillId="0" borderId="17" xfId="3" applyNumberFormat="1" applyFont="1" applyBorder="1"/>
    <xf numFmtId="37" fontId="4" fillId="0" borderId="18" xfId="0" applyFont="1" applyBorder="1" applyAlignment="1">
      <alignment horizontal="right"/>
    </xf>
    <xf numFmtId="37" fontId="4" fillId="0" borderId="19" xfId="0" applyFont="1" applyBorder="1" applyAlignment="1">
      <alignment horizontal="centerContinuous" wrapText="1"/>
    </xf>
    <xf numFmtId="37" fontId="4" fillId="0" borderId="3" xfId="0" applyFont="1" applyBorder="1" applyAlignment="1">
      <alignment horizontal="centerContinuous" wrapText="1"/>
    </xf>
    <xf numFmtId="37" fontId="4" fillId="0" borderId="17" xfId="0" applyFont="1" applyBorder="1" applyAlignment="1">
      <alignment horizontal="centerContinuous" wrapText="1"/>
    </xf>
    <xf numFmtId="37" fontId="4" fillId="0" borderId="0" xfId="0" applyFont="1" applyAlignment="1">
      <alignment horizontal="centerContinuous"/>
    </xf>
    <xf numFmtId="37" fontId="10" fillId="0" borderId="0" xfId="0" applyFont="1" applyAlignment="1">
      <alignment horizontal="left"/>
    </xf>
    <xf numFmtId="37" fontId="2" fillId="0" borderId="13" xfId="0" applyFont="1" applyBorder="1" applyAlignment="1">
      <alignment horizontal="centerContinuous"/>
    </xf>
    <xf numFmtId="37" fontId="2" fillId="0" borderId="3" xfId="0" applyFont="1" applyBorder="1" applyAlignment="1">
      <alignment horizontal="left"/>
    </xf>
    <xf numFmtId="37" fontId="2" fillId="0" borderId="3" xfId="0" applyFont="1" applyBorder="1" applyAlignment="1">
      <alignment horizontal="centerContinuous"/>
    </xf>
    <xf numFmtId="37" fontId="2" fillId="0" borderId="7" xfId="0" applyFont="1" applyBorder="1"/>
    <xf numFmtId="37" fontId="5" fillId="0" borderId="17" xfId="0" quotePrefix="1" applyFont="1" applyBorder="1" applyAlignment="1">
      <alignment horizontal="centerContinuous"/>
    </xf>
    <xf numFmtId="3" fontId="2" fillId="2" borderId="4" xfId="1" applyNumberFormat="1" applyFont="1" applyFill="1" applyBorder="1" applyAlignment="1"/>
    <xf numFmtId="3" fontId="2" fillId="2" borderId="13" xfId="1" applyNumberFormat="1" applyFont="1" applyFill="1" applyBorder="1" applyAlignment="1"/>
    <xf numFmtId="3" fontId="2" fillId="0" borderId="4" xfId="1" applyNumberFormat="1" applyFont="1" applyBorder="1" applyAlignment="1"/>
    <xf numFmtId="3" fontId="2" fillId="0" borderId="13" xfId="1" applyNumberFormat="1" applyFont="1" applyBorder="1" applyAlignment="1"/>
    <xf numFmtId="3" fontId="2" fillId="0" borderId="2" xfId="1" applyNumberFormat="1" applyFont="1" applyBorder="1" applyAlignment="1"/>
    <xf numFmtId="3" fontId="2" fillId="0" borderId="12" xfId="1" applyNumberFormat="1" applyFont="1" applyBorder="1" applyAlignment="1"/>
    <xf numFmtId="3" fontId="2" fillId="0" borderId="8" xfId="1" applyNumberFormat="1" applyFont="1" applyBorder="1" applyAlignment="1"/>
    <xf numFmtId="3" fontId="2" fillId="0" borderId="20" xfId="1" applyNumberFormat="1" applyFont="1" applyBorder="1" applyAlignment="1"/>
    <xf numFmtId="3" fontId="2" fillId="2" borderId="2" xfId="1" applyNumberFormat="1" applyFont="1" applyFill="1" applyBorder="1" applyAlignment="1"/>
    <xf numFmtId="3" fontId="2" fillId="2" borderId="12" xfId="1" applyNumberFormat="1" applyFont="1" applyFill="1" applyBorder="1" applyAlignment="1"/>
    <xf numFmtId="3" fontId="2" fillId="0" borderId="7" xfId="1" applyNumberFormat="1" applyFont="1" applyBorder="1" applyAlignment="1"/>
    <xf numFmtId="3" fontId="2" fillId="0" borderId="14" xfId="1" applyNumberFormat="1" applyFont="1" applyBorder="1" applyAlignment="1"/>
    <xf numFmtId="3" fontId="2" fillId="2" borderId="9" xfId="1" applyNumberFormat="1" applyFont="1" applyFill="1" applyBorder="1" applyAlignment="1"/>
    <xf numFmtId="3" fontId="2" fillId="2" borderId="15" xfId="1" applyNumberFormat="1" applyFont="1" applyFill="1" applyBorder="1" applyAlignment="1"/>
    <xf numFmtId="37" fontId="4" fillId="0" borderId="0" xfId="0" applyFont="1" applyAlignment="1">
      <alignment vertical="center"/>
    </xf>
    <xf numFmtId="0" fontId="0" fillId="0" borderId="0" xfId="0" applyNumberFormat="1"/>
    <xf numFmtId="3" fontId="11" fillId="0" borderId="0" xfId="0" applyNumberFormat="1" applyFont="1"/>
    <xf numFmtId="3" fontId="11" fillId="0" borderId="3" xfId="0" applyNumberFormat="1" applyFont="1" applyBorder="1"/>
    <xf numFmtId="37" fontId="2" fillId="0" borderId="1" xfId="0" applyFont="1" applyBorder="1" applyAlignment="1">
      <alignment horizontal="centerContinuous"/>
    </xf>
    <xf numFmtId="37" fontId="2" fillId="0" borderId="11" xfId="0" applyFont="1" applyBorder="1" applyAlignment="1">
      <alignment horizontal="centerContinuous"/>
    </xf>
    <xf numFmtId="37" fontId="2" fillId="0" borderId="10" xfId="0" applyFont="1" applyBorder="1" applyAlignment="1">
      <alignment horizontal="centerContinuous"/>
    </xf>
    <xf numFmtId="37" fontId="2" fillId="0" borderId="11" xfId="0" applyFont="1" applyBorder="1" applyAlignment="1">
      <alignment horizontal="center"/>
    </xf>
    <xf numFmtId="37" fontId="5" fillId="0" borderId="21" xfId="0" applyFont="1" applyBorder="1" applyAlignment="1">
      <alignment horizontal="center" wrapText="1"/>
    </xf>
    <xf numFmtId="3" fontId="2" fillId="0" borderId="12" xfId="1" applyNumberFormat="1" applyFont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2" borderId="12" xfId="1" applyNumberFormat="1" applyFont="1" applyFill="1" applyBorder="1" applyAlignment="1">
      <alignment horizontal="right"/>
    </xf>
    <xf numFmtId="37" fontId="2" fillId="0" borderId="9" xfId="0" applyFont="1" applyBorder="1" applyAlignment="1">
      <alignment horizontal="centerContinuous"/>
    </xf>
    <xf numFmtId="37" fontId="2" fillId="0" borderId="22" xfId="0" applyFont="1" applyBorder="1" applyAlignment="1">
      <alignment horizontal="centerContinuous"/>
    </xf>
    <xf numFmtId="37" fontId="2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" fillId="0" borderId="6" xfId="0" applyFont="1" applyBorder="1" applyAlignment="1">
      <alignment horizontal="left" vertical="top" wrapText="1"/>
    </xf>
    <xf numFmtId="37" fontId="0" fillId="0" borderId="6" xfId="0" applyBorder="1" applyAlignment="1">
      <alignment horizontal="left" vertical="top" wrapText="1"/>
    </xf>
    <xf numFmtId="37" fontId="2" fillId="0" borderId="0" xfId="0" applyFont="1" applyAlignment="1">
      <alignment horizontal="left" vertical="top" wrapText="1"/>
    </xf>
    <xf numFmtId="37" fontId="0" fillId="0" borderId="0" xfId="0" applyAlignment="1">
      <alignment horizontal="left" vertical="top" wrapText="1"/>
    </xf>
    <xf numFmtId="37" fontId="2" fillId="0" borderId="0" xfId="0" applyFont="1" applyAlignment="1">
      <alignment wrapText="1"/>
    </xf>
    <xf numFmtId="37" fontId="0" fillId="0" borderId="0" xfId="0" applyAlignment="1">
      <alignment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003399"/>
      <color rgb="FF0000FF"/>
      <color rgb="FF990033"/>
      <color rgb="FF006600"/>
      <color rgb="FFFF99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65370237811183"/>
          <c:y val="0.1904133858267717"/>
          <c:w val="0.75078064105623166"/>
          <c:h val="0.72625328083989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48'!$C$6</c:f>
              <c:numCache>
                <c:formatCode>#,##0</c:formatCode>
                <c:ptCount val="1"/>
                <c:pt idx="0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E-48E3-AF19-26092E074FCD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48'!$C$7</c:f>
              <c:numCache>
                <c:formatCode>#,##0</c:formatCode>
                <c:ptCount val="1"/>
                <c:pt idx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E-48E3-AF19-26092E074FC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E-48E3-AF19-26092E074F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174336"/>
        <c:axId val="130184320"/>
      </c:barChart>
      <c:catAx>
        <c:axId val="13017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184320"/>
        <c:crosses val="autoZero"/>
        <c:auto val="1"/>
        <c:lblAlgn val="ctr"/>
        <c:lblOffset val="100"/>
        <c:noMultiLvlLbl val="0"/>
      </c:catAx>
      <c:valAx>
        <c:axId val="130184320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174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0824783265728"/>
          <c:y val="5.3030303030303032E-2"/>
          <c:w val="0.75411397438956496"/>
          <c:h val="0.86363636363636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48'!$D$6</c:f>
              <c:numCache>
                <c:formatCode>#,##0</c:formatCode>
                <c:ptCount val="1"/>
                <c:pt idx="0">
                  <c:v>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4-4526-A6B2-E7094A01272B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48'!$D$7</c:f>
              <c:numCache>
                <c:formatCode>#,##0</c:formatCode>
                <c:ptCount val="1"/>
                <c:pt idx="0">
                  <c:v>4793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4-4526-A6B2-E7094A0127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4-4526-A6B2-E7094A0127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11840"/>
        <c:axId val="130213376"/>
      </c:barChart>
      <c:catAx>
        <c:axId val="130211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213376"/>
        <c:crosses val="autoZero"/>
        <c:auto val="1"/>
        <c:lblAlgn val="ctr"/>
        <c:lblOffset val="100"/>
        <c:noMultiLvlLbl val="0"/>
      </c:catAx>
      <c:valAx>
        <c:axId val="130213376"/>
        <c:scaling>
          <c:orientation val="minMax"/>
          <c:max val="100"/>
          <c:min val="0"/>
        </c:scaling>
        <c:delete val="1"/>
        <c:axPos val="t"/>
        <c:numFmt formatCode="#,##0" sourceLinked="1"/>
        <c:majorTickMark val="out"/>
        <c:minorTickMark val="none"/>
        <c:tickLblPos val="none"/>
        <c:crossAx val="130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48'!$E$6</c:f>
              <c:numCache>
                <c:formatCode>#,##0</c:formatCode>
                <c:ptCount val="1"/>
                <c:pt idx="0">
                  <c:v>39687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E-4957-A1E2-6CF8056209AF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48'!$E$7</c:f>
              <c:numCache>
                <c:formatCode>#,##0</c:formatCode>
                <c:ptCount val="1"/>
                <c:pt idx="0">
                  <c:v>10627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E-4957-A1E2-6CF8056209A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E-4957-A1E2-6CF8056209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527232"/>
        <c:axId val="130528768"/>
      </c:barChart>
      <c:catAx>
        <c:axId val="1305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528768"/>
        <c:crosses val="autoZero"/>
        <c:auto val="1"/>
        <c:lblAlgn val="ctr"/>
        <c:lblOffset val="100"/>
        <c:noMultiLvlLbl val="0"/>
      </c:catAx>
      <c:valAx>
        <c:axId val="130528768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5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48'!$F$6</c:f>
              <c:numCache>
                <c:formatCode>#,##0</c:formatCode>
                <c:ptCount val="1"/>
                <c:pt idx="0">
                  <c:v>36059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8-4FB5-B09D-D7247A3C6D72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48'!$F$7</c:f>
              <c:numCache>
                <c:formatCode>#,##0</c:formatCode>
                <c:ptCount val="1"/>
                <c:pt idx="0">
                  <c:v>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8-4FB5-B09D-D7247A3C6D7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48'!$F$14</c:f>
              <c:numCache>
                <c:formatCode>#,##0</c:formatCode>
                <c:ptCount val="1"/>
                <c:pt idx="0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8-4FB5-B09D-D7247A3C6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899968"/>
        <c:axId val="130901504"/>
      </c:barChart>
      <c:catAx>
        <c:axId val="130899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901504"/>
        <c:crosses val="autoZero"/>
        <c:auto val="1"/>
        <c:lblAlgn val="ctr"/>
        <c:lblOffset val="100"/>
        <c:noMultiLvlLbl val="0"/>
      </c:catAx>
      <c:valAx>
        <c:axId val="130901504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8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0</xdr:rowOff>
    </xdr:from>
    <xdr:to>
      <xdr:col>18</xdr:col>
      <xdr:colOff>219075</xdr:colOff>
      <xdr:row>11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11</xdr:row>
      <xdr:rowOff>57150</xdr:rowOff>
    </xdr:from>
    <xdr:to>
      <xdr:col>18</xdr:col>
      <xdr:colOff>228600</xdr:colOff>
      <xdr:row>20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20</xdr:row>
      <xdr:rowOff>28575</xdr:rowOff>
    </xdr:from>
    <xdr:to>
      <xdr:col>18</xdr:col>
      <xdr:colOff>228600</xdr:colOff>
      <xdr:row>29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381000</xdr:colOff>
      <xdr:row>29</xdr:row>
      <xdr:rowOff>57150</xdr:rowOff>
    </xdr:from>
    <xdr:to>
      <xdr:col>18</xdr:col>
      <xdr:colOff>228600</xdr:colOff>
      <xdr:row>38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3</xdr:row>
      <xdr:rowOff>104774</xdr:rowOff>
    </xdr:from>
    <xdr:to>
      <xdr:col>20</xdr:col>
      <xdr:colOff>381000</xdr:colOff>
      <xdr:row>15</xdr:row>
      <xdr:rowOff>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687550" y="1000124"/>
          <a:ext cx="1447800" cy="2047876"/>
        </a:xfrm>
        <a:prstGeom prst="wedgeEllipseCallout">
          <a:avLst>
            <a:gd name="adj1" fmla="val -166107"/>
            <a:gd name="adj2" fmla="val -313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71"/>
  <sheetViews>
    <sheetView showGridLines="0" showZeros="0" tabSelected="1" view="pageBreakPreview" zoomScaleNormal="80" zoomScaleSheetLayoutView="100" workbookViewId="0">
      <selection activeCell="A2" sqref="A2"/>
    </sheetView>
  </sheetViews>
  <sheetFormatPr defaultColWidth="9.7109375" defaultRowHeight="12.75"/>
  <cols>
    <col min="1" max="1" width="7.42578125" style="1" customWidth="1"/>
    <col min="2" max="2" width="11.85546875" style="1" customWidth="1"/>
    <col min="3" max="3" width="12.85546875" style="1" customWidth="1"/>
    <col min="4" max="4" width="11" style="1" customWidth="1"/>
    <col min="5" max="5" width="10.5703125" style="1" customWidth="1"/>
    <col min="6" max="6" width="9.140625" style="1" customWidth="1"/>
    <col min="7" max="7" width="13.5703125" style="1" customWidth="1"/>
    <col min="8" max="8" width="11.42578125" style="1" customWidth="1"/>
    <col min="9" max="9" width="8.140625" style="1" customWidth="1"/>
    <col min="10" max="16384" width="9.7109375" style="1"/>
  </cols>
  <sheetData>
    <row r="1" spans="1:12" ht="12.75" customHeight="1">
      <c r="A1" s="2" t="s">
        <v>88</v>
      </c>
      <c r="B1" s="4"/>
      <c r="C1" s="4"/>
    </row>
    <row r="2" spans="1:12" ht="15" customHeight="1">
      <c r="A2" s="2" t="s">
        <v>84</v>
      </c>
      <c r="B2" s="4"/>
      <c r="C2" s="4"/>
    </row>
    <row r="3" spans="1:12" ht="12.75" customHeight="1">
      <c r="A3" s="61"/>
      <c r="B3" s="62"/>
      <c r="C3" s="62"/>
      <c r="D3" s="27"/>
      <c r="E3" s="27"/>
      <c r="F3" s="27"/>
      <c r="G3" s="27"/>
      <c r="H3" s="27"/>
      <c r="I3" s="27"/>
      <c r="L3" s="59" t="s">
        <v>60</v>
      </c>
    </row>
    <row r="4" spans="1:12" ht="15" customHeight="1">
      <c r="A4" s="7"/>
      <c r="B4" s="7"/>
      <c r="C4" s="63"/>
      <c r="D4" s="40"/>
      <c r="E4" s="40"/>
      <c r="F4" s="60" t="s">
        <v>18</v>
      </c>
      <c r="G4" s="64" t="s">
        <v>71</v>
      </c>
      <c r="H4" s="62"/>
      <c r="I4" s="92"/>
      <c r="J4" s="1" t="s">
        <v>18</v>
      </c>
    </row>
    <row r="5" spans="1:12" ht="28.5" customHeight="1">
      <c r="A5" s="8"/>
      <c r="B5" s="8"/>
      <c r="C5" s="83" t="s">
        <v>72</v>
      </c>
      <c r="D5" s="84" t="s">
        <v>79</v>
      </c>
      <c r="E5" s="85" t="s">
        <v>62</v>
      </c>
      <c r="F5" s="86" t="s">
        <v>63</v>
      </c>
      <c r="G5" s="87" t="s">
        <v>70</v>
      </c>
      <c r="H5" s="87" t="s">
        <v>65</v>
      </c>
      <c r="I5" s="93" t="s">
        <v>66</v>
      </c>
    </row>
    <row r="6" spans="1:12" ht="12.75" customHeight="1">
      <c r="A6" s="16" t="s">
        <v>73</v>
      </c>
      <c r="B6" s="27"/>
      <c r="C6" s="71">
        <f>+'Awards at Online-Only Cols'!I5</f>
        <v>573</v>
      </c>
      <c r="D6" s="71">
        <f>+'Awards at Online-Only Cols'!Q5</f>
        <v>9856</v>
      </c>
      <c r="E6" s="71">
        <f>+'Awards at Online-Only Cols'!Y5</f>
        <v>39687</v>
      </c>
      <c r="F6" s="72">
        <f>+'Awards at Online-Only Cols'!AG5</f>
        <v>36059</v>
      </c>
      <c r="G6" s="72">
        <f>+'Awards at Online-Only Cols'!AO5</f>
        <v>3654</v>
      </c>
      <c r="H6" s="72">
        <f>+'Awards at Online-Only Cols'!AW5</f>
        <v>177</v>
      </c>
      <c r="I6" s="71">
        <f>+'Awards at Online-Only Cols'!BE5</f>
        <v>6</v>
      </c>
    </row>
    <row r="7" spans="1:12" ht="12.75" customHeight="1">
      <c r="A7" s="17" t="s">
        <v>74</v>
      </c>
      <c r="C7" s="67">
        <f>+'Awards at Online-Only Cols'!I6</f>
        <v>166</v>
      </c>
      <c r="D7" s="67">
        <f>+'Awards at Online-Only Cols'!Q6</f>
        <v>4793</v>
      </c>
      <c r="E7" s="67">
        <f>+'Awards at Online-Only Cols'!Y6</f>
        <v>10627</v>
      </c>
      <c r="F7" s="68">
        <f>+'Awards at Online-Only Cols'!AG6</f>
        <v>7330</v>
      </c>
      <c r="G7" s="68">
        <f>+'Awards at Online-Only Cols'!AO6</f>
        <v>33</v>
      </c>
      <c r="H7" s="68">
        <f>+'Awards at Online-Only Cols'!AW6</f>
        <v>99</v>
      </c>
      <c r="I7" s="67">
        <f>+'Awards at Online-Only Cols'!BE6</f>
        <v>0</v>
      </c>
    </row>
    <row r="8" spans="1:12" ht="14.25" customHeight="1">
      <c r="A8" s="18" t="s">
        <v>57</v>
      </c>
      <c r="B8" s="7"/>
      <c r="C8" s="28">
        <f>+'Awards at Online-Only Cols'!I7</f>
        <v>28.970331588132638</v>
      </c>
      <c r="D8" s="28">
        <f>+'Awards at Online-Only Cols'!Q7</f>
        <v>48.63027597402597</v>
      </c>
      <c r="E8" s="28">
        <f>+'Awards at Online-Only Cols'!Y7</f>
        <v>26.777030261798572</v>
      </c>
      <c r="F8" s="32">
        <f>+'Awards at Online-Only Cols'!AG7</f>
        <v>20.327796111927672</v>
      </c>
      <c r="G8" s="32">
        <f>+'Awards at Online-Only Cols'!AO7</f>
        <v>0.90311986863710991</v>
      </c>
      <c r="H8" s="32">
        <f>+'Awards at Online-Only Cols'!AW7</f>
        <v>55.932203389830505</v>
      </c>
      <c r="I8" s="28">
        <f>+'Awards at Online-Only Cols'!BE7</f>
        <v>0</v>
      </c>
    </row>
    <row r="9" spans="1:12" ht="14.25" customHeight="1">
      <c r="A9" s="9" t="s">
        <v>0</v>
      </c>
      <c r="B9" s="9"/>
      <c r="C9" s="65">
        <f>+'Awards at Online-Only Cols'!I8</f>
        <v>0</v>
      </c>
      <c r="D9" s="65">
        <f>+'Awards at Online-Only Cols'!Q8</f>
        <v>2022</v>
      </c>
      <c r="E9" s="65">
        <f>+'Awards at Online-Only Cols'!Y8</f>
        <v>3351</v>
      </c>
      <c r="F9" s="66">
        <f>+'Awards at Online-Only Cols'!AG8</f>
        <v>2082</v>
      </c>
      <c r="G9" s="66">
        <f>+'Awards at Online-Only Cols'!AO8</f>
        <v>33</v>
      </c>
      <c r="H9" s="66">
        <f>+'Awards at Online-Only Cols'!AW8</f>
        <v>0</v>
      </c>
      <c r="I9" s="65">
        <f>+'Awards at Online-Only Cols'!BE8</f>
        <v>0</v>
      </c>
    </row>
    <row r="10" spans="1:12" ht="14.25" customHeight="1">
      <c r="A10" s="9" t="s">
        <v>1</v>
      </c>
      <c r="B10" s="9"/>
      <c r="C10" s="65">
        <f>+'Awards at Online-Only Cols'!I9</f>
        <v>0</v>
      </c>
      <c r="D10" s="65">
        <f>+'Awards at Online-Only Cols'!Q9</f>
        <v>0</v>
      </c>
      <c r="E10" s="65">
        <f>+'Awards at Online-Only Cols'!Y9</f>
        <v>0</v>
      </c>
      <c r="F10" s="66">
        <f>+'Awards at Online-Only Cols'!AG9</f>
        <v>0</v>
      </c>
      <c r="G10" s="66">
        <f>+'Awards at Online-Only Cols'!AO9</f>
        <v>0</v>
      </c>
      <c r="H10" s="66">
        <f>+'Awards at Online-Only Cols'!AW9</f>
        <v>0</v>
      </c>
      <c r="I10" s="65">
        <f>+'Awards at Online-Only Cols'!BE9</f>
        <v>0</v>
      </c>
    </row>
    <row r="11" spans="1:12" ht="14.25" customHeight="1">
      <c r="A11" s="9" t="s">
        <v>15</v>
      </c>
      <c r="B11" s="9"/>
      <c r="C11" s="65">
        <f>+'Awards at Online-Only Cols'!I10</f>
        <v>0</v>
      </c>
      <c r="D11" s="65">
        <f>+'Awards at Online-Only Cols'!Q10</f>
        <v>0</v>
      </c>
      <c r="E11" s="65">
        <f>+'Awards at Online-Only Cols'!Y10</f>
        <v>0</v>
      </c>
      <c r="F11" s="66">
        <f>+'Awards at Online-Only Cols'!AG10</f>
        <v>0</v>
      </c>
      <c r="G11" s="66">
        <f>+'Awards at Online-Only Cols'!AO10</f>
        <v>0</v>
      </c>
      <c r="H11" s="66">
        <f>+'Awards at Online-Only Cols'!AW10</f>
        <v>0</v>
      </c>
      <c r="I11" s="65">
        <f>+'Awards at Online-Only Cols'!BE10</f>
        <v>0</v>
      </c>
    </row>
    <row r="12" spans="1:12" ht="14.25" customHeight="1">
      <c r="A12" s="9" t="s">
        <v>2</v>
      </c>
      <c r="B12" s="9"/>
      <c r="C12" s="65">
        <f>+'Awards at Online-Only Cols'!I11</f>
        <v>63</v>
      </c>
      <c r="D12" s="65">
        <f>+'Awards at Online-Only Cols'!Q11</f>
        <v>237</v>
      </c>
      <c r="E12" s="65">
        <f>+'Awards at Online-Only Cols'!Y11</f>
        <v>708</v>
      </c>
      <c r="F12" s="66">
        <f>+'Awards at Online-Only Cols'!AG11</f>
        <v>447</v>
      </c>
      <c r="G12" s="66">
        <f>+'Awards at Online-Only Cols'!AO11</f>
        <v>0</v>
      </c>
      <c r="H12" s="66">
        <f>+'Awards at Online-Only Cols'!AW11</f>
        <v>0</v>
      </c>
      <c r="I12" s="65">
        <f>+'Awards at Online-Only Cols'!BE11</f>
        <v>0</v>
      </c>
    </row>
    <row r="13" spans="1:12" ht="14.25" customHeight="1">
      <c r="A13" s="10" t="s">
        <v>3</v>
      </c>
      <c r="B13" s="10"/>
      <c r="C13" s="67">
        <f>+'Awards at Online-Only Cols'!I12</f>
        <v>0</v>
      </c>
      <c r="D13" s="67">
        <f>+'Awards at Online-Only Cols'!Q12</f>
        <v>284</v>
      </c>
      <c r="E13" s="67">
        <f>+'Awards at Online-Only Cols'!Y12</f>
        <v>1001</v>
      </c>
      <c r="F13" s="68">
        <f>+'Awards at Online-Only Cols'!AG12</f>
        <v>1331</v>
      </c>
      <c r="G13" s="68">
        <f>+'Awards at Online-Only Cols'!AO12</f>
        <v>0</v>
      </c>
      <c r="H13" s="68">
        <f>+'Awards at Online-Only Cols'!AW12</f>
        <v>16</v>
      </c>
      <c r="I13" s="67">
        <f>+'Awards at Online-Only Cols'!BE12</f>
        <v>0</v>
      </c>
    </row>
    <row r="14" spans="1:12" ht="14.25" customHeight="1">
      <c r="A14" s="10" t="s">
        <v>4</v>
      </c>
      <c r="B14" s="10"/>
      <c r="C14" s="67">
        <f>+'Awards at Online-Only Cols'!I13</f>
        <v>0</v>
      </c>
      <c r="D14" s="67">
        <f>+'Awards at Online-Only Cols'!Q13</f>
        <v>0</v>
      </c>
      <c r="E14" s="67">
        <f>+'Awards at Online-Only Cols'!Y13</f>
        <v>0</v>
      </c>
      <c r="F14" s="68">
        <f>+'Awards at Online-Only Cols'!AG13</f>
        <v>472</v>
      </c>
      <c r="G14" s="68">
        <f>+'Awards at Online-Only Cols'!AO13</f>
        <v>0</v>
      </c>
      <c r="H14" s="68">
        <f>+'Awards at Online-Only Cols'!AW13</f>
        <v>83</v>
      </c>
      <c r="I14" s="67">
        <f>+'Awards at Online-Only Cols'!BE13</f>
        <v>0</v>
      </c>
    </row>
    <row r="15" spans="1:12" ht="14.25" customHeight="1">
      <c r="A15" s="10" t="s">
        <v>5</v>
      </c>
      <c r="B15" s="10"/>
      <c r="C15" s="67">
        <f>+'Awards at Online-Only Cols'!I14</f>
        <v>0</v>
      </c>
      <c r="D15" s="67">
        <f>+'Awards at Online-Only Cols'!Q14</f>
        <v>0</v>
      </c>
      <c r="E15" s="67">
        <f>+'Awards at Online-Only Cols'!Y14</f>
        <v>0</v>
      </c>
      <c r="F15" s="68">
        <f>+'Awards at Online-Only Cols'!AG14</f>
        <v>0</v>
      </c>
      <c r="G15" s="68">
        <f>+'Awards at Online-Only Cols'!AO14</f>
        <v>0</v>
      </c>
      <c r="H15" s="68">
        <f>+'Awards at Online-Only Cols'!AW14</f>
        <v>0</v>
      </c>
      <c r="I15" s="67">
        <f>+'Awards at Online-Only Cols'!BE14</f>
        <v>0</v>
      </c>
    </row>
    <row r="16" spans="1:12" ht="14.25" customHeight="1">
      <c r="A16" s="10" t="s">
        <v>6</v>
      </c>
      <c r="B16" s="10"/>
      <c r="C16" s="67">
        <f>+'Awards at Online-Only Cols'!I15</f>
        <v>0</v>
      </c>
      <c r="D16" s="67">
        <f>+'Awards at Online-Only Cols'!Q15</f>
        <v>0</v>
      </c>
      <c r="E16" s="67">
        <f>+'Awards at Online-Only Cols'!Y15</f>
        <v>0</v>
      </c>
      <c r="F16" s="68">
        <f>+'Awards at Online-Only Cols'!AG15</f>
        <v>0</v>
      </c>
      <c r="G16" s="68">
        <f>+'Awards at Online-Only Cols'!AO15</f>
        <v>0</v>
      </c>
      <c r="H16" s="68">
        <f>+'Awards at Online-Only Cols'!AW15</f>
        <v>0</v>
      </c>
      <c r="I16" s="67">
        <f>+'Awards at Online-Only Cols'!BE15</f>
        <v>0</v>
      </c>
    </row>
    <row r="17" spans="1:9" ht="14.25" customHeight="1">
      <c r="A17" s="9" t="s">
        <v>7</v>
      </c>
      <c r="B17" s="9"/>
      <c r="C17" s="65">
        <f>+'Awards at Online-Only Cols'!I16</f>
        <v>0</v>
      </c>
      <c r="D17" s="65">
        <f>+'Awards at Online-Only Cols'!Q16</f>
        <v>0</v>
      </c>
      <c r="E17" s="30">
        <f>+'Awards at Online-Only Cols'!Y16</f>
        <v>0</v>
      </c>
      <c r="F17" s="66">
        <f>+'Awards at Online-Only Cols'!AG16</f>
        <v>0</v>
      </c>
      <c r="G17" s="66">
        <f>+'Awards at Online-Only Cols'!AO16</f>
        <v>0</v>
      </c>
      <c r="H17" s="66">
        <f>+'Awards at Online-Only Cols'!AW16</f>
        <v>0</v>
      </c>
      <c r="I17" s="65">
        <f>+'Awards at Online-Only Cols'!BE16</f>
        <v>0</v>
      </c>
    </row>
    <row r="18" spans="1:9" ht="14.25" customHeight="1">
      <c r="A18" s="9" t="s">
        <v>8</v>
      </c>
      <c r="B18" s="9"/>
      <c r="C18" s="65">
        <f>+'Awards at Online-Only Cols'!I17</f>
        <v>0</v>
      </c>
      <c r="D18" s="65">
        <f>+'Awards at Online-Only Cols'!Q17</f>
        <v>0</v>
      </c>
      <c r="E18" s="65">
        <f>+'Awards at Online-Only Cols'!Y17</f>
        <v>0</v>
      </c>
      <c r="F18" s="66">
        <f>+'Awards at Online-Only Cols'!AG17</f>
        <v>0</v>
      </c>
      <c r="G18" s="66">
        <f>+'Awards at Online-Only Cols'!AO17</f>
        <v>0</v>
      </c>
      <c r="H18" s="66">
        <f>+'Awards at Online-Only Cols'!AW17</f>
        <v>0</v>
      </c>
      <c r="I18" s="65">
        <f>+'Awards at Online-Only Cols'!BE17</f>
        <v>0</v>
      </c>
    </row>
    <row r="19" spans="1:9" ht="14.25" customHeight="1">
      <c r="A19" s="9" t="s">
        <v>9</v>
      </c>
      <c r="B19" s="9"/>
      <c r="C19" s="65">
        <f>+'Awards at Online-Only Cols'!I18</f>
        <v>53</v>
      </c>
      <c r="D19" s="65">
        <f>+'Awards at Online-Only Cols'!Q18</f>
        <v>0</v>
      </c>
      <c r="E19" s="65">
        <f>+'Awards at Online-Only Cols'!Y18</f>
        <v>0</v>
      </c>
      <c r="F19" s="66">
        <f>+'Awards at Online-Only Cols'!AG18</f>
        <v>0</v>
      </c>
      <c r="G19" s="66">
        <f>+'Awards at Online-Only Cols'!AO18</f>
        <v>0</v>
      </c>
      <c r="H19" s="66">
        <f>+'Awards at Online-Only Cols'!AW18</f>
        <v>0</v>
      </c>
      <c r="I19" s="65">
        <f>+'Awards at Online-Only Cols'!BE18</f>
        <v>0</v>
      </c>
    </row>
    <row r="20" spans="1:9" ht="14.25" customHeight="1">
      <c r="A20" s="9" t="s">
        <v>10</v>
      </c>
      <c r="B20" s="9"/>
      <c r="C20" s="65">
        <f>+'Awards at Online-Only Cols'!I19</f>
        <v>0</v>
      </c>
      <c r="D20" s="65">
        <f>+'Awards at Online-Only Cols'!Q19</f>
        <v>0</v>
      </c>
      <c r="E20" s="65">
        <f>+'Awards at Online-Only Cols'!Y19</f>
        <v>0</v>
      </c>
      <c r="F20" s="66">
        <f>+'Awards at Online-Only Cols'!AG19</f>
        <v>0</v>
      </c>
      <c r="G20" s="66">
        <f>+'Awards at Online-Only Cols'!AO19</f>
        <v>0</v>
      </c>
      <c r="H20" s="66">
        <f>+'Awards at Online-Only Cols'!AW19</f>
        <v>0</v>
      </c>
      <c r="I20" s="65">
        <f>+'Awards at Online-Only Cols'!BE19</f>
        <v>0</v>
      </c>
    </row>
    <row r="21" spans="1:9" ht="14.25" customHeight="1">
      <c r="A21" s="10" t="s">
        <v>11</v>
      </c>
      <c r="B21" s="10"/>
      <c r="C21" s="67">
        <f>+'Awards at Online-Only Cols'!I20</f>
        <v>0</v>
      </c>
      <c r="D21" s="67">
        <f>+'Awards at Online-Only Cols'!Q20</f>
        <v>3</v>
      </c>
      <c r="E21" s="31">
        <f>+'Awards at Online-Only Cols'!Y20</f>
        <v>2</v>
      </c>
      <c r="F21" s="68">
        <f>+'Awards at Online-Only Cols'!AG20</f>
        <v>7</v>
      </c>
      <c r="G21" s="68">
        <f>+'Awards at Online-Only Cols'!AO20</f>
        <v>0</v>
      </c>
      <c r="H21" s="68">
        <f>+'Awards at Online-Only Cols'!AW20</f>
        <v>0</v>
      </c>
      <c r="I21" s="67">
        <f>+'Awards at Online-Only Cols'!BE20</f>
        <v>0</v>
      </c>
    </row>
    <row r="22" spans="1:9" ht="14.25" customHeight="1">
      <c r="A22" s="10" t="s">
        <v>12</v>
      </c>
      <c r="B22" s="10"/>
      <c r="C22" s="67">
        <f>+'Awards at Online-Only Cols'!I21</f>
        <v>44</v>
      </c>
      <c r="D22" s="67">
        <f>+'Awards at Online-Only Cols'!Q21</f>
        <v>96</v>
      </c>
      <c r="E22" s="67">
        <f>+'Awards at Online-Only Cols'!Y21</f>
        <v>12</v>
      </c>
      <c r="F22" s="68">
        <f>+'Awards at Online-Only Cols'!AG21</f>
        <v>0</v>
      </c>
      <c r="G22" s="68">
        <f>+'Awards at Online-Only Cols'!AO21</f>
        <v>0</v>
      </c>
      <c r="H22" s="68">
        <f>+'Awards at Online-Only Cols'!AW21</f>
        <v>0</v>
      </c>
      <c r="I22" s="67">
        <f>+'Awards at Online-Only Cols'!BE21</f>
        <v>0</v>
      </c>
    </row>
    <row r="23" spans="1:9" ht="14.25" customHeight="1">
      <c r="A23" s="10" t="s">
        <v>13</v>
      </c>
      <c r="B23" s="10"/>
      <c r="C23" s="67">
        <f>+'Awards at Online-Only Cols'!I22</f>
        <v>0</v>
      </c>
      <c r="D23" s="67">
        <f>+'Awards at Online-Only Cols'!Q22</f>
        <v>0</v>
      </c>
      <c r="E23" s="67">
        <f>+'Awards at Online-Only Cols'!Y22</f>
        <v>0</v>
      </c>
      <c r="F23" s="68">
        <f>+'Awards at Online-Only Cols'!AG22</f>
        <v>0</v>
      </c>
      <c r="G23" s="68">
        <f>+'Awards at Online-Only Cols'!AO22</f>
        <v>0</v>
      </c>
      <c r="H23" s="68">
        <f>+'Awards at Online-Only Cols'!AW22</f>
        <v>0</v>
      </c>
      <c r="I23" s="67">
        <f>+'Awards at Online-Only Cols'!BE22</f>
        <v>0</v>
      </c>
    </row>
    <row r="24" spans="1:9" ht="14.25" customHeight="1">
      <c r="A24" s="11" t="s">
        <v>14</v>
      </c>
      <c r="B24" s="11"/>
      <c r="C24" s="69">
        <f>+'Awards at Online-Only Cols'!I23</f>
        <v>6</v>
      </c>
      <c r="D24" s="69">
        <f>+'Awards at Online-Only Cols'!Q23</f>
        <v>2151</v>
      </c>
      <c r="E24" s="69">
        <f>+'Awards at Online-Only Cols'!Y23</f>
        <v>5553</v>
      </c>
      <c r="F24" s="70">
        <f>+'Awards at Online-Only Cols'!AG23</f>
        <v>2991</v>
      </c>
      <c r="G24" s="88">
        <f>+'Awards at Online-Only Cols'!AO23</f>
        <v>0</v>
      </c>
      <c r="H24" s="70">
        <f>+'Awards at Online-Only Cols'!AW23</f>
        <v>0</v>
      </c>
      <c r="I24" s="69">
        <f>+'Awards at Online-Only Cols'!BE23</f>
        <v>0</v>
      </c>
    </row>
    <row r="25" spans="1:9" ht="14.25" customHeight="1">
      <c r="A25" s="10" t="s">
        <v>53</v>
      </c>
      <c r="B25" s="10"/>
      <c r="C25" s="67">
        <f>+'Awards at Online-Only Cols'!I24</f>
        <v>302</v>
      </c>
      <c r="D25" s="67">
        <f>+'Awards at Online-Only Cols'!Q24</f>
        <v>1028</v>
      </c>
      <c r="E25" s="67">
        <f>+'Awards at Online-Only Cols'!Y24</f>
        <v>17709</v>
      </c>
      <c r="F25" s="68">
        <f>+'Awards at Online-Only Cols'!AG24</f>
        <v>11897</v>
      </c>
      <c r="G25" s="68">
        <f>+'Awards at Online-Only Cols'!AO24</f>
        <v>1143</v>
      </c>
      <c r="H25" s="68">
        <f>+'Awards at Online-Only Cols'!AW24</f>
        <v>60</v>
      </c>
      <c r="I25" s="67">
        <f>+'Awards at Online-Only Cols'!BE24</f>
        <v>6</v>
      </c>
    </row>
    <row r="26" spans="1:9" ht="14.25" customHeight="1">
      <c r="A26" s="18" t="s">
        <v>57</v>
      </c>
      <c r="B26" s="10"/>
      <c r="C26" s="28">
        <f>+'Awards at Online-Only Cols'!I25</f>
        <v>52.705061082024429</v>
      </c>
      <c r="D26" s="28">
        <f>+'Awards at Online-Only Cols'!Q25</f>
        <v>10.430194805194805</v>
      </c>
      <c r="E26" s="28">
        <f>+'Awards at Online-Only Cols'!Y25</f>
        <v>44.621664524907402</v>
      </c>
      <c r="F26" s="32">
        <f>+'Awards at Online-Only Cols'!AG25</f>
        <v>32.993150115089158</v>
      </c>
      <c r="G26" s="32">
        <f>+'Awards at Online-Only Cols'!AO25</f>
        <v>31.2807881773399</v>
      </c>
      <c r="H26" s="32">
        <f>+'Awards at Online-Only Cols'!AW25</f>
        <v>33.898305084745758</v>
      </c>
      <c r="I26" s="28">
        <f>+'Awards at Online-Only Cols'!BE25</f>
        <v>100</v>
      </c>
    </row>
    <row r="27" spans="1:9" ht="14.25" customHeight="1">
      <c r="A27" s="9" t="s">
        <v>19</v>
      </c>
      <c r="B27" s="9"/>
      <c r="C27" s="65">
        <f>+'Awards at Online-Only Cols'!I26</f>
        <v>0</v>
      </c>
      <c r="D27" s="65">
        <f>+'Awards at Online-Only Cols'!Q26</f>
        <v>0</v>
      </c>
      <c r="E27" s="65">
        <f>+'Awards at Online-Only Cols'!Y26</f>
        <v>0</v>
      </c>
      <c r="F27" s="66">
        <f>+'Awards at Online-Only Cols'!AG26</f>
        <v>0</v>
      </c>
      <c r="G27" s="89">
        <f>+'Awards at Online-Only Cols'!AO26</f>
        <v>0</v>
      </c>
      <c r="H27" s="66">
        <f>+'Awards at Online-Only Cols'!AW26</f>
        <v>0</v>
      </c>
      <c r="I27" s="65">
        <f>+'Awards at Online-Only Cols'!BE26</f>
        <v>0</v>
      </c>
    </row>
    <row r="28" spans="1:9" ht="14.25" customHeight="1">
      <c r="A28" s="9" t="s">
        <v>20</v>
      </c>
      <c r="B28" s="9"/>
      <c r="C28" s="65">
        <f>+'Awards at Online-Only Cols'!I27</f>
        <v>267</v>
      </c>
      <c r="D28" s="65">
        <f>+'Awards at Online-Only Cols'!Q27</f>
        <v>790</v>
      </c>
      <c r="E28" s="65">
        <f>+'Awards at Online-Only Cols'!Y27</f>
        <v>715</v>
      </c>
      <c r="F28" s="66">
        <f>+'Awards at Online-Only Cols'!AG27</f>
        <v>423</v>
      </c>
      <c r="G28" s="89">
        <f>+'Awards at Online-Only Cols'!AO27</f>
        <v>155</v>
      </c>
      <c r="H28" s="66">
        <f>+'Awards at Online-Only Cols'!AW27</f>
        <v>0</v>
      </c>
      <c r="I28" s="65">
        <f>+'Awards at Online-Only Cols'!BE27</f>
        <v>0</v>
      </c>
    </row>
    <row r="29" spans="1:9" ht="14.25" customHeight="1">
      <c r="A29" s="9" t="s">
        <v>21</v>
      </c>
      <c r="B29" s="9"/>
      <c r="C29" s="65">
        <f>+'Awards at Online-Only Cols'!I28</f>
        <v>0</v>
      </c>
      <c r="D29" s="65">
        <f>+'Awards at Online-Only Cols'!Q28</f>
        <v>154</v>
      </c>
      <c r="E29" s="65">
        <f>+'Awards at Online-Only Cols'!Y28</f>
        <v>1477</v>
      </c>
      <c r="F29" s="66">
        <f>+'Awards at Online-Only Cols'!AG28</f>
        <v>2026</v>
      </c>
      <c r="G29" s="66">
        <f>+'Awards at Online-Only Cols'!AO28</f>
        <v>895</v>
      </c>
      <c r="H29" s="66">
        <f>+'Awards at Online-Only Cols'!AW28</f>
        <v>17</v>
      </c>
      <c r="I29" s="65">
        <f>+'Awards at Online-Only Cols'!BE28</f>
        <v>0</v>
      </c>
    </row>
    <row r="30" spans="1:9" ht="14.25" customHeight="1">
      <c r="A30" s="9" t="s">
        <v>22</v>
      </c>
      <c r="B30" s="9"/>
      <c r="C30" s="65">
        <f>+'Awards at Online-Only Cols'!I29</f>
        <v>0</v>
      </c>
      <c r="D30" s="65">
        <f>+'Awards at Online-Only Cols'!Q29</f>
        <v>8</v>
      </c>
      <c r="E30" s="65">
        <f>+'Awards at Online-Only Cols'!Y29</f>
        <v>2424</v>
      </c>
      <c r="F30" s="66">
        <f>+'Awards at Online-Only Cols'!AG29</f>
        <v>1476</v>
      </c>
      <c r="G30" s="89">
        <f>+'Awards at Online-Only Cols'!AO29</f>
        <v>93</v>
      </c>
      <c r="H30" s="66">
        <f>+'Awards at Online-Only Cols'!AW29</f>
        <v>43</v>
      </c>
      <c r="I30" s="65">
        <f>+'Awards at Online-Only Cols'!BE29</f>
        <v>6</v>
      </c>
    </row>
    <row r="31" spans="1:9" ht="14.25" customHeight="1">
      <c r="A31" s="10" t="s">
        <v>24</v>
      </c>
      <c r="B31" s="10"/>
      <c r="C31" s="67">
        <f>+'Awards at Online-Only Cols'!I30</f>
        <v>0</v>
      </c>
      <c r="D31" s="67">
        <f>+'Awards at Online-Only Cols'!Q30</f>
        <v>0</v>
      </c>
      <c r="E31" s="67">
        <f>+'Awards at Online-Only Cols'!Y30</f>
        <v>0</v>
      </c>
      <c r="F31" s="68">
        <f>+'Awards at Online-Only Cols'!AG30</f>
        <v>0</v>
      </c>
      <c r="G31" s="90">
        <f>+'Awards at Online-Only Cols'!AO30</f>
        <v>0</v>
      </c>
      <c r="H31" s="68">
        <f>+'Awards at Online-Only Cols'!AW30</f>
        <v>0</v>
      </c>
      <c r="I31" s="67">
        <f>+'Awards at Online-Only Cols'!BE30</f>
        <v>0</v>
      </c>
    </row>
    <row r="32" spans="1:9" ht="14.25" customHeight="1">
      <c r="A32" s="10" t="s">
        <v>26</v>
      </c>
      <c r="B32" s="10"/>
      <c r="C32" s="67">
        <f>+'Awards at Online-Only Cols'!I31</f>
        <v>0</v>
      </c>
      <c r="D32" s="67">
        <f>+'Awards at Online-Only Cols'!Q31</f>
        <v>0</v>
      </c>
      <c r="E32" s="67">
        <f>+'Awards at Online-Only Cols'!Y31</f>
        <v>0</v>
      </c>
      <c r="F32" s="68">
        <f>+'Awards at Online-Only Cols'!AG31</f>
        <v>0</v>
      </c>
      <c r="G32" s="90">
        <f>+'Awards at Online-Only Cols'!AO31</f>
        <v>0</v>
      </c>
      <c r="H32" s="68">
        <f>+'Awards at Online-Only Cols'!AW31</f>
        <v>0</v>
      </c>
      <c r="I32" s="67">
        <f>+'Awards at Online-Only Cols'!BE31</f>
        <v>0</v>
      </c>
    </row>
    <row r="33" spans="1:9" ht="14.25" customHeight="1">
      <c r="A33" s="10" t="s">
        <v>35</v>
      </c>
      <c r="B33" s="10"/>
      <c r="C33" s="67">
        <f>+'Awards at Online-Only Cols'!I32</f>
        <v>0</v>
      </c>
      <c r="D33" s="67">
        <f>+'Awards at Online-Only Cols'!Q32</f>
        <v>0</v>
      </c>
      <c r="E33" s="67">
        <f>+'Awards at Online-Only Cols'!Y32</f>
        <v>0</v>
      </c>
      <c r="F33" s="68">
        <f>+'Awards at Online-Only Cols'!AG32</f>
        <v>0</v>
      </c>
      <c r="G33" s="90">
        <f>+'Awards at Online-Only Cols'!AO32</f>
        <v>0</v>
      </c>
      <c r="H33" s="68">
        <f>+'Awards at Online-Only Cols'!AW32</f>
        <v>0</v>
      </c>
      <c r="I33" s="67">
        <f>+'Awards at Online-Only Cols'!BE32</f>
        <v>0</v>
      </c>
    </row>
    <row r="34" spans="1:9" ht="14.25" customHeight="1">
      <c r="A34" s="10" t="s">
        <v>42</v>
      </c>
      <c r="B34" s="10"/>
      <c r="C34" s="67">
        <f>+'Awards at Online-Only Cols'!I33</f>
        <v>0</v>
      </c>
      <c r="D34" s="67">
        <f>+'Awards at Online-Only Cols'!Q33</f>
        <v>0</v>
      </c>
      <c r="E34" s="67">
        <f>+'Awards at Online-Only Cols'!Y33</f>
        <v>0</v>
      </c>
      <c r="F34" s="68">
        <f>+'Awards at Online-Only Cols'!AG33</f>
        <v>0</v>
      </c>
      <c r="G34" s="90">
        <f>+'Awards at Online-Only Cols'!AO33</f>
        <v>0</v>
      </c>
      <c r="H34" s="68">
        <f>+'Awards at Online-Only Cols'!AW33</f>
        <v>0</v>
      </c>
      <c r="I34" s="67">
        <f>+'Awards at Online-Only Cols'!BE33</f>
        <v>0</v>
      </c>
    </row>
    <row r="35" spans="1:9" ht="14.25" customHeight="1">
      <c r="A35" s="9" t="s">
        <v>41</v>
      </c>
      <c r="B35" s="9"/>
      <c r="C35" s="65">
        <f>+'Awards at Online-Only Cols'!I34</f>
        <v>0</v>
      </c>
      <c r="D35" s="65">
        <f>+'Awards at Online-Only Cols'!Q34</f>
        <v>0</v>
      </c>
      <c r="E35" s="65">
        <f>+'Awards at Online-Only Cols'!Y34</f>
        <v>0</v>
      </c>
      <c r="F35" s="66">
        <f>+'Awards at Online-Only Cols'!AG34</f>
        <v>0</v>
      </c>
      <c r="G35" s="89">
        <f>+'Awards at Online-Only Cols'!AO34</f>
        <v>0</v>
      </c>
      <c r="H35" s="66">
        <f>+'Awards at Online-Only Cols'!AW34</f>
        <v>0</v>
      </c>
      <c r="I35" s="65">
        <f>+'Awards at Online-Only Cols'!BE34</f>
        <v>0</v>
      </c>
    </row>
    <row r="36" spans="1:9" ht="14.25" customHeight="1">
      <c r="A36" s="9" t="s">
        <v>45</v>
      </c>
      <c r="B36" s="9"/>
      <c r="C36" s="65">
        <f>+'Awards at Online-Only Cols'!I35</f>
        <v>35</v>
      </c>
      <c r="D36" s="65">
        <f>+'Awards at Online-Only Cols'!Q35</f>
        <v>69</v>
      </c>
      <c r="E36" s="65">
        <f>+'Awards at Online-Only Cols'!Y35</f>
        <v>0</v>
      </c>
      <c r="F36" s="66">
        <f>+'Awards at Online-Only Cols'!AG35</f>
        <v>57</v>
      </c>
      <c r="G36" s="89">
        <f>+'Awards at Online-Only Cols'!AO35</f>
        <v>0</v>
      </c>
      <c r="H36" s="66">
        <f>+'Awards at Online-Only Cols'!AW35</f>
        <v>0</v>
      </c>
      <c r="I36" s="65">
        <f>+'Awards at Online-Only Cols'!BE35</f>
        <v>0</v>
      </c>
    </row>
    <row r="37" spans="1:9" ht="14.25" customHeight="1">
      <c r="A37" s="9" t="s">
        <v>49</v>
      </c>
      <c r="B37" s="9"/>
      <c r="C37" s="65">
        <f>+'Awards at Online-Only Cols'!I36</f>
        <v>0</v>
      </c>
      <c r="D37" s="65">
        <f>+'Awards at Online-Only Cols'!Q36</f>
        <v>7</v>
      </c>
      <c r="E37" s="65">
        <f>+'Awards at Online-Only Cols'!Y36</f>
        <v>13093</v>
      </c>
      <c r="F37" s="66">
        <f>+'Awards at Online-Only Cols'!AG36</f>
        <v>7915</v>
      </c>
      <c r="G37" s="89">
        <f>+'Awards at Online-Only Cols'!AO36</f>
        <v>0</v>
      </c>
      <c r="H37" s="66">
        <f>+'Awards at Online-Only Cols'!AW36</f>
        <v>0</v>
      </c>
      <c r="I37" s="65">
        <f>+'Awards at Online-Only Cols'!BE36</f>
        <v>0</v>
      </c>
    </row>
    <row r="38" spans="1:9" ht="14.25" customHeight="1">
      <c r="A38" s="9" t="s">
        <v>16</v>
      </c>
      <c r="B38" s="9"/>
      <c r="C38" s="65">
        <f>+'Awards at Online-Only Cols'!I37</f>
        <v>0</v>
      </c>
      <c r="D38" s="65">
        <f>+'Awards at Online-Only Cols'!Q37</f>
        <v>0</v>
      </c>
      <c r="E38" s="65">
        <f>+'Awards at Online-Only Cols'!Y37</f>
        <v>0</v>
      </c>
      <c r="F38" s="66">
        <f>+'Awards at Online-Only Cols'!AG37</f>
        <v>0</v>
      </c>
      <c r="G38" s="89">
        <f>+'Awards at Online-Only Cols'!AO37</f>
        <v>0</v>
      </c>
      <c r="H38" s="66">
        <f>+'Awards at Online-Only Cols'!AW37</f>
        <v>0</v>
      </c>
      <c r="I38" s="65">
        <f>+'Awards at Online-Only Cols'!BE37</f>
        <v>0</v>
      </c>
    </row>
    <row r="39" spans="1:9" ht="14.25" customHeight="1">
      <c r="A39" s="12" t="s">
        <v>52</v>
      </c>
      <c r="B39" s="12"/>
      <c r="C39" s="73">
        <f>+'Awards at Online-Only Cols'!I38</f>
        <v>0</v>
      </c>
      <c r="D39" s="73">
        <f>+'Awards at Online-Only Cols'!Q38</f>
        <v>0</v>
      </c>
      <c r="E39" s="73">
        <f>+'Awards at Online-Only Cols'!Y38</f>
        <v>0</v>
      </c>
      <c r="F39" s="74">
        <f>+'Awards at Online-Only Cols'!AG38</f>
        <v>0</v>
      </c>
      <c r="G39" s="91">
        <f>+'Awards at Online-Only Cols'!AO38</f>
        <v>0</v>
      </c>
      <c r="H39" s="74">
        <f>+'Awards at Online-Only Cols'!AW38</f>
        <v>0</v>
      </c>
      <c r="I39" s="73">
        <f>+'Awards at Online-Only Cols'!BE38</f>
        <v>0</v>
      </c>
    </row>
    <row r="40" spans="1:9" ht="14.25" customHeight="1">
      <c r="A40" s="10" t="s">
        <v>54</v>
      </c>
      <c r="B40" s="10"/>
      <c r="C40" s="67">
        <f>+'Awards at Online-Only Cols'!I39</f>
        <v>18</v>
      </c>
      <c r="D40" s="67">
        <f>+'Awards at Online-Only Cols'!Q39</f>
        <v>1390</v>
      </c>
      <c r="E40" s="67">
        <f>+'Awards at Online-Only Cols'!Y39</f>
        <v>6173</v>
      </c>
      <c r="F40" s="68">
        <f>+'Awards at Online-Only Cols'!AG39</f>
        <v>14595</v>
      </c>
      <c r="G40" s="68">
        <f>+'Awards at Online-Only Cols'!AO39</f>
        <v>2478</v>
      </c>
      <c r="H40" s="68">
        <f>+'Awards at Online-Only Cols'!AW39</f>
        <v>13</v>
      </c>
      <c r="I40" s="67">
        <f>+'Awards at Online-Only Cols'!BE39</f>
        <v>0</v>
      </c>
    </row>
    <row r="41" spans="1:9" ht="14.25" customHeight="1">
      <c r="A41" s="18" t="s">
        <v>57</v>
      </c>
      <c r="B41" s="10"/>
      <c r="C41" s="28">
        <f>+'Awards at Online-Only Cols'!I40</f>
        <v>3.1413612565445024</v>
      </c>
      <c r="D41" s="28">
        <f>+'Awards at Online-Only Cols'!Q40</f>
        <v>14.103084415584416</v>
      </c>
      <c r="E41" s="28">
        <f>+'Awards at Online-Only Cols'!Y40</f>
        <v>15.554211706604178</v>
      </c>
      <c r="F41" s="32">
        <f>+'Awards at Online-Only Cols'!AG40</f>
        <v>40.475332094622701</v>
      </c>
      <c r="G41" s="32">
        <f>+'Awards at Online-Only Cols'!AO40</f>
        <v>67.81609195402298</v>
      </c>
      <c r="H41" s="32">
        <f>+'Awards at Online-Only Cols'!AW40</f>
        <v>7.3446327683615822</v>
      </c>
      <c r="I41" s="28">
        <f>+'Awards at Online-Only Cols'!BE40</f>
        <v>0</v>
      </c>
    </row>
    <row r="42" spans="1:9" ht="14.25" customHeight="1">
      <c r="A42" s="9" t="s">
        <v>27</v>
      </c>
      <c r="B42" s="9"/>
      <c r="C42" s="65">
        <f>+'Awards at Online-Only Cols'!I41</f>
        <v>0</v>
      </c>
      <c r="D42" s="65">
        <f>+'Awards at Online-Only Cols'!Q41</f>
        <v>535</v>
      </c>
      <c r="E42" s="65">
        <f>+'Awards at Online-Only Cols'!Y41</f>
        <v>1328</v>
      </c>
      <c r="F42" s="66">
        <f>+'Awards at Online-Only Cols'!AG41</f>
        <v>583</v>
      </c>
      <c r="G42" s="66">
        <f>+'Awards at Online-Only Cols'!AO41</f>
        <v>0</v>
      </c>
      <c r="H42" s="66">
        <f>+'Awards at Online-Only Cols'!AW41</f>
        <v>0</v>
      </c>
      <c r="I42" s="65">
        <f>+'Awards at Online-Only Cols'!BE41</f>
        <v>0</v>
      </c>
    </row>
    <row r="43" spans="1:9" ht="14.25" customHeight="1">
      <c r="A43" s="9" t="s">
        <v>28</v>
      </c>
      <c r="B43" s="9"/>
      <c r="C43" s="65">
        <f>+'Awards at Online-Only Cols'!I42</f>
        <v>0</v>
      </c>
      <c r="D43" s="65">
        <f>+'Awards at Online-Only Cols'!Q42</f>
        <v>0</v>
      </c>
      <c r="E43" s="65">
        <f>+'Awards at Online-Only Cols'!Y42</f>
        <v>0</v>
      </c>
      <c r="F43" s="66">
        <f>+'Awards at Online-Only Cols'!AG42</f>
        <v>0</v>
      </c>
      <c r="G43" s="66">
        <f>+'Awards at Online-Only Cols'!AO42</f>
        <v>0</v>
      </c>
      <c r="H43" s="66">
        <f>+'Awards at Online-Only Cols'!AW42</f>
        <v>0</v>
      </c>
      <c r="I43" s="65">
        <f>+'Awards at Online-Only Cols'!BE42</f>
        <v>0</v>
      </c>
    </row>
    <row r="44" spans="1:9" ht="14.25" customHeight="1">
      <c r="A44" s="9" t="s">
        <v>25</v>
      </c>
      <c r="B44" s="9"/>
      <c r="C44" s="65">
        <f>+'Awards at Online-Only Cols'!I43</f>
        <v>0</v>
      </c>
      <c r="D44" s="65">
        <f>+'Awards at Online-Only Cols'!Q43</f>
        <v>0</v>
      </c>
      <c r="E44" s="65">
        <f>+'Awards at Online-Only Cols'!Y43</f>
        <v>0</v>
      </c>
      <c r="F44" s="66">
        <f>+'Awards at Online-Only Cols'!AG43</f>
        <v>6</v>
      </c>
      <c r="G44" s="66">
        <f>+'Awards at Online-Only Cols'!AO43</f>
        <v>0</v>
      </c>
      <c r="H44" s="66">
        <f>+'Awards at Online-Only Cols'!AW43</f>
        <v>0</v>
      </c>
      <c r="I44" s="65">
        <f>+'Awards at Online-Only Cols'!BE43</f>
        <v>0</v>
      </c>
    </row>
    <row r="45" spans="1:9" ht="14.25" customHeight="1">
      <c r="A45" s="9" t="s">
        <v>29</v>
      </c>
      <c r="B45" s="9"/>
      <c r="C45" s="65">
        <f>+'Awards at Online-Only Cols'!I44</f>
        <v>0</v>
      </c>
      <c r="D45" s="65">
        <f>+'Awards at Online-Only Cols'!Q44</f>
        <v>826</v>
      </c>
      <c r="E45" s="65">
        <f>+'Awards at Online-Only Cols'!Y44</f>
        <v>835</v>
      </c>
      <c r="F45" s="66">
        <f>+'Awards at Online-Only Cols'!AG44</f>
        <v>563</v>
      </c>
      <c r="G45" s="66">
        <f>+'Awards at Online-Only Cols'!AO44</f>
        <v>0</v>
      </c>
      <c r="H45" s="66">
        <f>+'Awards at Online-Only Cols'!AW44</f>
        <v>0</v>
      </c>
      <c r="I45" s="65">
        <f>+'Awards at Online-Only Cols'!BE44</f>
        <v>0</v>
      </c>
    </row>
    <row r="46" spans="1:9" ht="14.25" customHeight="1">
      <c r="A46" s="10" t="s">
        <v>32</v>
      </c>
      <c r="B46" s="10"/>
      <c r="C46" s="67">
        <f>+'Awards at Online-Only Cols'!I45</f>
        <v>0</v>
      </c>
      <c r="D46" s="67">
        <f>+'Awards at Online-Only Cols'!Q45</f>
        <v>0</v>
      </c>
      <c r="E46" s="67">
        <f>+'Awards at Online-Only Cols'!Y45</f>
        <v>0</v>
      </c>
      <c r="F46" s="68">
        <f>+'Awards at Online-Only Cols'!AG45</f>
        <v>0</v>
      </c>
      <c r="G46" s="68">
        <f>+'Awards at Online-Only Cols'!AO45</f>
        <v>0</v>
      </c>
      <c r="H46" s="68">
        <f>+'Awards at Online-Only Cols'!AW45</f>
        <v>0</v>
      </c>
      <c r="I46" s="67">
        <f>+'Awards at Online-Only Cols'!BE45</f>
        <v>0</v>
      </c>
    </row>
    <row r="47" spans="1:9" ht="14.25" customHeight="1">
      <c r="A47" s="10" t="s">
        <v>33</v>
      </c>
      <c r="B47" s="10"/>
      <c r="C47" s="67">
        <f>+'Awards at Online-Only Cols'!I46</f>
        <v>4</v>
      </c>
      <c r="D47" s="67">
        <f>+'Awards at Online-Only Cols'!Q46</f>
        <v>0</v>
      </c>
      <c r="E47" s="67">
        <f>+'Awards at Online-Only Cols'!Y46</f>
        <v>3941</v>
      </c>
      <c r="F47" s="68">
        <f>+'Awards at Online-Only Cols'!AG46</f>
        <v>13442</v>
      </c>
      <c r="G47" s="90">
        <f>+'Awards at Online-Only Cols'!AO46</f>
        <v>2478</v>
      </c>
      <c r="H47" s="68">
        <f>+'Awards at Online-Only Cols'!AW46</f>
        <v>13</v>
      </c>
      <c r="I47" s="67">
        <f>+'Awards at Online-Only Cols'!BE46</f>
        <v>0</v>
      </c>
    </row>
    <row r="48" spans="1:9" ht="14.25" customHeight="1">
      <c r="A48" s="10" t="s">
        <v>34</v>
      </c>
      <c r="B48" s="10"/>
      <c r="C48" s="67">
        <f>+'Awards at Online-Only Cols'!I47</f>
        <v>14</v>
      </c>
      <c r="D48" s="67">
        <f>+'Awards at Online-Only Cols'!Q47</f>
        <v>23</v>
      </c>
      <c r="E48" s="67">
        <f>+'Awards at Online-Only Cols'!Y47</f>
        <v>18</v>
      </c>
      <c r="F48" s="68">
        <f>+'Awards at Online-Only Cols'!AG47</f>
        <v>1</v>
      </c>
      <c r="G48" s="90">
        <f>+'Awards at Online-Only Cols'!AO47</f>
        <v>0</v>
      </c>
      <c r="H48" s="68">
        <f>+'Awards at Online-Only Cols'!AW47</f>
        <v>0</v>
      </c>
      <c r="I48" s="67">
        <f>+'Awards at Online-Only Cols'!BE47</f>
        <v>0</v>
      </c>
    </row>
    <row r="49" spans="1:9" ht="14.25" customHeight="1">
      <c r="A49" s="10" t="s">
        <v>38</v>
      </c>
      <c r="B49" s="10"/>
      <c r="C49" s="67">
        <f>+'Awards at Online-Only Cols'!I48</f>
        <v>0</v>
      </c>
      <c r="D49" s="67">
        <f>+'Awards at Online-Only Cols'!Q48</f>
        <v>0</v>
      </c>
      <c r="E49" s="67">
        <f>+'Awards at Online-Only Cols'!Y48</f>
        <v>0</v>
      </c>
      <c r="F49" s="68">
        <f>+'Awards at Online-Only Cols'!AG48</f>
        <v>0</v>
      </c>
      <c r="G49" s="90">
        <f>+'Awards at Online-Only Cols'!AO48</f>
        <v>0</v>
      </c>
      <c r="H49" s="68">
        <f>+'Awards at Online-Only Cols'!AW48</f>
        <v>0</v>
      </c>
      <c r="I49" s="67">
        <f>+'Awards at Online-Only Cols'!BE48</f>
        <v>0</v>
      </c>
    </row>
    <row r="50" spans="1:9" ht="14.25" customHeight="1">
      <c r="A50" s="9" t="s">
        <v>37</v>
      </c>
      <c r="B50" s="9"/>
      <c r="C50" s="65">
        <f>+'Awards at Online-Only Cols'!I49</f>
        <v>0</v>
      </c>
      <c r="D50" s="65">
        <f>+'Awards at Online-Only Cols'!Q49</f>
        <v>0</v>
      </c>
      <c r="E50" s="65">
        <f>+'Awards at Online-Only Cols'!Y49</f>
        <v>0</v>
      </c>
      <c r="F50" s="66">
        <f>+'Awards at Online-Only Cols'!AG49</f>
        <v>0</v>
      </c>
      <c r="G50" s="89">
        <f>+'Awards at Online-Only Cols'!AO49</f>
        <v>0</v>
      </c>
      <c r="H50" s="66">
        <f>+'Awards at Online-Only Cols'!AW49</f>
        <v>0</v>
      </c>
      <c r="I50" s="65">
        <f>+'Awards at Online-Only Cols'!BE49</f>
        <v>0</v>
      </c>
    </row>
    <row r="51" spans="1:9" ht="14.25" customHeight="1">
      <c r="A51" s="9" t="s">
        <v>44</v>
      </c>
      <c r="B51" s="9"/>
      <c r="C51" s="65">
        <f>+'Awards at Online-Only Cols'!I50</f>
        <v>0</v>
      </c>
      <c r="D51" s="65">
        <f>+'Awards at Online-Only Cols'!Q50</f>
        <v>0</v>
      </c>
      <c r="E51" s="65">
        <f>+'Awards at Online-Only Cols'!Y50</f>
        <v>0</v>
      </c>
      <c r="F51" s="66">
        <f>+'Awards at Online-Only Cols'!AG50</f>
        <v>0</v>
      </c>
      <c r="G51" s="66">
        <f>+'Awards at Online-Only Cols'!AO50</f>
        <v>0</v>
      </c>
      <c r="H51" s="66">
        <f>+'Awards at Online-Only Cols'!AW50</f>
        <v>0</v>
      </c>
      <c r="I51" s="65">
        <f>+'Awards at Online-Only Cols'!BE50</f>
        <v>0</v>
      </c>
    </row>
    <row r="52" spans="1:9" ht="14.25" customHeight="1">
      <c r="A52" s="9" t="s">
        <v>48</v>
      </c>
      <c r="B52" s="9"/>
      <c r="C52" s="65">
        <f>+'Awards at Online-Only Cols'!I51</f>
        <v>0</v>
      </c>
      <c r="D52" s="65">
        <f>+'Awards at Online-Only Cols'!Q51</f>
        <v>0</v>
      </c>
      <c r="E52" s="30">
        <f>+'Awards at Online-Only Cols'!Y51</f>
        <v>0</v>
      </c>
      <c r="F52" s="66">
        <f>+'Awards at Online-Only Cols'!AG51</f>
        <v>0</v>
      </c>
      <c r="G52" s="89">
        <f>+'Awards at Online-Only Cols'!AO51</f>
        <v>0</v>
      </c>
      <c r="H52" s="66">
        <f>+'Awards at Online-Only Cols'!AW51</f>
        <v>0</v>
      </c>
      <c r="I52" s="65">
        <f>+'Awards at Online-Only Cols'!BE51</f>
        <v>0</v>
      </c>
    </row>
    <row r="53" spans="1:9" ht="14.25" customHeight="1">
      <c r="A53" s="9" t="s">
        <v>51</v>
      </c>
      <c r="B53" s="9"/>
      <c r="C53" s="65">
        <f>+'Awards at Online-Only Cols'!I52</f>
        <v>0</v>
      </c>
      <c r="D53" s="30">
        <f>+'Awards at Online-Only Cols'!Q52</f>
        <v>6</v>
      </c>
      <c r="E53" s="30">
        <f>+'Awards at Online-Only Cols'!Y52</f>
        <v>51</v>
      </c>
      <c r="F53" s="66">
        <f>+'Awards at Online-Only Cols'!AG52</f>
        <v>0</v>
      </c>
      <c r="G53" s="66">
        <f>+'Awards at Online-Only Cols'!AO52</f>
        <v>0</v>
      </c>
      <c r="H53" s="66">
        <f>+'Awards at Online-Only Cols'!AW52</f>
        <v>0</v>
      </c>
      <c r="I53" s="65">
        <f>+'Awards at Online-Only Cols'!BE52</f>
        <v>0</v>
      </c>
    </row>
    <row r="54" spans="1:9" ht="14.25" customHeight="1">
      <c r="A54" s="13" t="s">
        <v>55</v>
      </c>
      <c r="B54" s="13"/>
      <c r="C54" s="75">
        <f>+'Awards at Online-Only Cols'!I53</f>
        <v>87</v>
      </c>
      <c r="D54" s="75">
        <f>+'Awards at Online-Only Cols'!Q53</f>
        <v>2645</v>
      </c>
      <c r="E54" s="75">
        <f>+'Awards at Online-Only Cols'!Y53</f>
        <v>5178</v>
      </c>
      <c r="F54" s="76">
        <f>+'Awards at Online-Only Cols'!AG53</f>
        <v>2237</v>
      </c>
      <c r="G54" s="76">
        <f>+'Awards at Online-Only Cols'!AO53</f>
        <v>0</v>
      </c>
      <c r="H54" s="76">
        <f>+'Awards at Online-Only Cols'!AW53</f>
        <v>5</v>
      </c>
      <c r="I54" s="75">
        <f>+'Awards at Online-Only Cols'!BE53</f>
        <v>0</v>
      </c>
    </row>
    <row r="55" spans="1:9" ht="14.25" customHeight="1">
      <c r="A55" s="18" t="s">
        <v>57</v>
      </c>
      <c r="B55" s="10"/>
      <c r="C55" s="28">
        <f>+'Awards at Online-Only Cols'!I54</f>
        <v>15.183246073298429</v>
      </c>
      <c r="D55" s="28">
        <f>+'Awards at Online-Only Cols'!Q54</f>
        <v>26.836444805194802</v>
      </c>
      <c r="E55" s="28">
        <f>+'Awards at Online-Only Cols'!Y54</f>
        <v>13.047093506689848</v>
      </c>
      <c r="F55" s="32">
        <f>+'Awards at Online-Only Cols'!AG54</f>
        <v>6.2037216783604645</v>
      </c>
      <c r="G55" s="32">
        <f>+'Awards at Online-Only Cols'!AO54</f>
        <v>0</v>
      </c>
      <c r="H55" s="32">
        <f>+'Awards at Online-Only Cols'!AW54</f>
        <v>2.8248587570621471</v>
      </c>
      <c r="I55" s="28">
        <f>+'Awards at Online-Only Cols'!BE54</f>
        <v>0</v>
      </c>
    </row>
    <row r="56" spans="1:9" ht="14.25" customHeight="1">
      <c r="A56" s="9" t="s">
        <v>23</v>
      </c>
      <c r="B56" s="9"/>
      <c r="C56" s="65">
        <f>+'Awards at Online-Only Cols'!I55</f>
        <v>1</v>
      </c>
      <c r="D56" s="65">
        <f>+'Awards at Online-Only Cols'!Q55</f>
        <v>73</v>
      </c>
      <c r="E56" s="65">
        <f>+'Awards at Online-Only Cols'!Y55</f>
        <v>451</v>
      </c>
      <c r="F56" s="66">
        <f>+'Awards at Online-Only Cols'!AG55</f>
        <v>0</v>
      </c>
      <c r="G56" s="66">
        <f>+'Awards at Online-Only Cols'!AO55</f>
        <v>0</v>
      </c>
      <c r="H56" s="66">
        <f>+'Awards at Online-Only Cols'!AW55</f>
        <v>0</v>
      </c>
      <c r="I56" s="65">
        <f>+'Awards at Online-Only Cols'!BE55</f>
        <v>0</v>
      </c>
    </row>
    <row r="57" spans="1:9" ht="14.25" customHeight="1">
      <c r="A57" s="9" t="s">
        <v>31</v>
      </c>
      <c r="B57" s="9"/>
      <c r="C57" s="65">
        <f>+'Awards at Online-Only Cols'!I56</f>
        <v>0</v>
      </c>
      <c r="D57" s="65">
        <f>+'Awards at Online-Only Cols'!Q56</f>
        <v>0</v>
      </c>
      <c r="E57" s="65">
        <f>+'Awards at Online-Only Cols'!Y56</f>
        <v>0</v>
      </c>
      <c r="F57" s="66">
        <f>+'Awards at Online-Only Cols'!AG56</f>
        <v>0</v>
      </c>
      <c r="G57" s="89">
        <f>+'Awards at Online-Only Cols'!AO56</f>
        <v>0</v>
      </c>
      <c r="H57" s="66">
        <f>+'Awards at Online-Only Cols'!AW56</f>
        <v>0</v>
      </c>
      <c r="I57" s="65">
        <f>+'Awards at Online-Only Cols'!BE56</f>
        <v>0</v>
      </c>
    </row>
    <row r="58" spans="1:9" ht="14.25" customHeight="1">
      <c r="A58" s="9" t="s">
        <v>30</v>
      </c>
      <c r="B58" s="9"/>
      <c r="C58" s="65">
        <f>+'Awards at Online-Only Cols'!I57</f>
        <v>0</v>
      </c>
      <c r="D58" s="65">
        <f>+'Awards at Online-Only Cols'!Q57</f>
        <v>56</v>
      </c>
      <c r="E58" s="65">
        <f>+'Awards at Online-Only Cols'!Y57</f>
        <v>103</v>
      </c>
      <c r="F58" s="66">
        <f>+'Awards at Online-Only Cols'!AG57</f>
        <v>82</v>
      </c>
      <c r="G58" s="66">
        <f>+'Awards at Online-Only Cols'!AO57</f>
        <v>0</v>
      </c>
      <c r="H58" s="66">
        <f>+'Awards at Online-Only Cols'!AW57</f>
        <v>0</v>
      </c>
      <c r="I58" s="65">
        <f>+'Awards at Online-Only Cols'!BE57</f>
        <v>0</v>
      </c>
    </row>
    <row r="59" spans="1:9" ht="14.25" customHeight="1">
      <c r="A59" s="9" t="s">
        <v>39</v>
      </c>
      <c r="B59" s="9"/>
      <c r="C59" s="65">
        <f>+'Awards at Online-Only Cols'!I58</f>
        <v>0</v>
      </c>
      <c r="D59" s="65">
        <f>+'Awards at Online-Only Cols'!Q58</f>
        <v>0</v>
      </c>
      <c r="E59" s="65">
        <f>+'Awards at Online-Only Cols'!Y58</f>
        <v>0</v>
      </c>
      <c r="F59" s="66">
        <f>+'Awards at Online-Only Cols'!AG58</f>
        <v>0</v>
      </c>
      <c r="G59" s="89">
        <f>+'Awards at Online-Only Cols'!AO58</f>
        <v>0</v>
      </c>
      <c r="H59" s="66">
        <f>+'Awards at Online-Only Cols'!AW58</f>
        <v>0</v>
      </c>
      <c r="I59" s="65">
        <f>+'Awards at Online-Only Cols'!BE58</f>
        <v>0</v>
      </c>
    </row>
    <row r="60" spans="1:9" ht="14.25" customHeight="1">
      <c r="A60" s="10" t="s">
        <v>40</v>
      </c>
      <c r="B60" s="10"/>
      <c r="C60" s="67">
        <f>+'Awards at Online-Only Cols'!I59</f>
        <v>0</v>
      </c>
      <c r="D60" s="67">
        <f>+'Awards at Online-Only Cols'!Q59</f>
        <v>0</v>
      </c>
      <c r="E60" s="67">
        <f>+'Awards at Online-Only Cols'!Y59</f>
        <v>0</v>
      </c>
      <c r="F60" s="68">
        <f>+'Awards at Online-Only Cols'!AG59</f>
        <v>0</v>
      </c>
      <c r="G60" s="68">
        <f>+'Awards at Online-Only Cols'!AO59</f>
        <v>0</v>
      </c>
      <c r="H60" s="68">
        <f>+'Awards at Online-Only Cols'!AW59</f>
        <v>0</v>
      </c>
      <c r="I60" s="67">
        <f>+'Awards at Online-Only Cols'!BE59</f>
        <v>0</v>
      </c>
    </row>
    <row r="61" spans="1:9" ht="14.25" customHeight="1">
      <c r="A61" s="10" t="s">
        <v>43</v>
      </c>
      <c r="B61" s="10"/>
      <c r="C61" s="67">
        <f>+'Awards at Online-Only Cols'!I60</f>
        <v>65</v>
      </c>
      <c r="D61" s="67">
        <f>+'Awards at Online-Only Cols'!Q60</f>
        <v>2002</v>
      </c>
      <c r="E61" s="67">
        <f>+'Awards at Online-Only Cols'!Y60</f>
        <v>3056</v>
      </c>
      <c r="F61" s="68">
        <f>+'Awards at Online-Only Cols'!AG60</f>
        <v>566</v>
      </c>
      <c r="G61" s="68">
        <f>+'Awards at Online-Only Cols'!AO60</f>
        <v>0</v>
      </c>
      <c r="H61" s="68">
        <f>+'Awards at Online-Only Cols'!AW60</f>
        <v>0</v>
      </c>
      <c r="I61" s="67">
        <f>+'Awards at Online-Only Cols'!BE60</f>
        <v>0</v>
      </c>
    </row>
    <row r="62" spans="1:9" ht="14.25" customHeight="1">
      <c r="A62" s="10" t="s">
        <v>46</v>
      </c>
      <c r="B62" s="10"/>
      <c r="C62" s="67">
        <f>+'Awards at Online-Only Cols'!I61</f>
        <v>21</v>
      </c>
      <c r="D62" s="67">
        <f>+'Awards at Online-Only Cols'!Q61</f>
        <v>514</v>
      </c>
      <c r="E62" s="67">
        <f>+'Awards at Online-Only Cols'!Y61</f>
        <v>1483</v>
      </c>
      <c r="F62" s="68">
        <f>+'Awards at Online-Only Cols'!AG61</f>
        <v>1440</v>
      </c>
      <c r="G62" s="68">
        <f>+'Awards at Online-Only Cols'!AO61</f>
        <v>0</v>
      </c>
      <c r="H62" s="68">
        <f>+'Awards at Online-Only Cols'!AW61</f>
        <v>5</v>
      </c>
      <c r="I62" s="67">
        <f>+'Awards at Online-Only Cols'!BE61</f>
        <v>0</v>
      </c>
    </row>
    <row r="63" spans="1:9" ht="14.25" customHeight="1">
      <c r="A63" s="10" t="s">
        <v>47</v>
      </c>
      <c r="B63" s="10"/>
      <c r="C63" s="67">
        <f>+'Awards at Online-Only Cols'!I62</f>
        <v>0</v>
      </c>
      <c r="D63" s="67">
        <f>+'Awards at Online-Only Cols'!Q62</f>
        <v>0</v>
      </c>
      <c r="E63" s="67">
        <f>+'Awards at Online-Only Cols'!Y62</f>
        <v>85</v>
      </c>
      <c r="F63" s="68">
        <f>+'Awards at Online-Only Cols'!AG62</f>
        <v>149</v>
      </c>
      <c r="G63" s="90">
        <f>+'Awards at Online-Only Cols'!AO62</f>
        <v>0</v>
      </c>
      <c r="H63" s="68">
        <f>+'Awards at Online-Only Cols'!AW62</f>
        <v>0</v>
      </c>
      <c r="I63" s="67">
        <f>+'Awards at Online-Only Cols'!BE62</f>
        <v>0</v>
      </c>
    </row>
    <row r="64" spans="1:9" ht="14.25" customHeight="1">
      <c r="A64" s="11" t="s">
        <v>50</v>
      </c>
      <c r="B64" s="11"/>
      <c r="C64" s="69">
        <f>+'Awards at Online-Only Cols'!I63</f>
        <v>0</v>
      </c>
      <c r="D64" s="69">
        <f>+'Awards at Online-Only Cols'!Q63</f>
        <v>0</v>
      </c>
      <c r="E64" s="69">
        <f>+'Awards at Online-Only Cols'!Y63</f>
        <v>0</v>
      </c>
      <c r="F64" s="70">
        <f>+'Awards at Online-Only Cols'!AG63</f>
        <v>0</v>
      </c>
      <c r="G64" s="88">
        <f>+'Awards at Online-Only Cols'!AO63</f>
        <v>0</v>
      </c>
      <c r="H64" s="70">
        <f>+'Awards at Online-Only Cols'!AW63</f>
        <v>0</v>
      </c>
      <c r="I64" s="69">
        <f>+'Awards at Online-Only Cols'!BE63</f>
        <v>0</v>
      </c>
    </row>
    <row r="65" spans="1:16" ht="14.25" customHeight="1">
      <c r="A65" s="14" t="s">
        <v>36</v>
      </c>
      <c r="B65" s="14"/>
      <c r="C65" s="77">
        <f>+'Awards at Online-Only Cols'!I64</f>
        <v>0</v>
      </c>
      <c r="D65" s="77">
        <f>+'Awards at Online-Only Cols'!Q64</f>
        <v>0</v>
      </c>
      <c r="E65" s="77">
        <f>+'Awards at Online-Only Cols'!Y64</f>
        <v>0</v>
      </c>
      <c r="F65" s="78">
        <f>+'Awards at Online-Only Cols'!AG64</f>
        <v>0</v>
      </c>
      <c r="G65" s="78">
        <f>+'Awards at Online-Only Cols'!AO64</f>
        <v>0</v>
      </c>
      <c r="H65" s="78">
        <f>+'Awards at Online-Only Cols'!AW64</f>
        <v>0</v>
      </c>
      <c r="I65" s="77">
        <f>+'Awards at Online-Only Cols'!BE64</f>
        <v>0</v>
      </c>
    </row>
    <row r="66" spans="1:16" ht="36" customHeight="1">
      <c r="A66" s="96" t="s">
        <v>86</v>
      </c>
      <c r="B66" s="96"/>
      <c r="C66" s="96"/>
      <c r="D66" s="96"/>
      <c r="E66" s="96"/>
      <c r="F66" s="96"/>
      <c r="G66" s="96"/>
      <c r="H66" s="96"/>
      <c r="I66" s="97"/>
      <c r="J66" s="33"/>
      <c r="K66" s="33"/>
      <c r="L66" s="33"/>
      <c r="M66" s="33"/>
      <c r="N66" s="33"/>
      <c r="O66" s="33"/>
      <c r="P66" s="33"/>
    </row>
    <row r="67" spans="1:16" ht="32.25" customHeight="1">
      <c r="A67" s="98" t="s">
        <v>87</v>
      </c>
      <c r="B67" s="98"/>
      <c r="C67" s="98"/>
      <c r="D67" s="98"/>
      <c r="E67" s="98"/>
      <c r="F67" s="98"/>
      <c r="G67" s="98"/>
      <c r="H67" s="98"/>
      <c r="I67" s="99"/>
      <c r="J67" s="33"/>
      <c r="K67" s="33"/>
      <c r="L67" s="33"/>
      <c r="M67" s="33"/>
      <c r="N67" s="33"/>
      <c r="O67" s="33"/>
      <c r="P67" s="33"/>
    </row>
    <row r="68" spans="1:16">
      <c r="A68" s="100" t="s">
        <v>78</v>
      </c>
      <c r="B68" s="101"/>
      <c r="C68" s="101"/>
      <c r="D68" s="101"/>
      <c r="E68" s="101"/>
      <c r="F68" s="101"/>
      <c r="G68" s="101"/>
      <c r="H68" s="101"/>
      <c r="I68" s="101"/>
    </row>
    <row r="69" spans="1:16">
      <c r="A69" s="2"/>
      <c r="I69" s="3" t="s">
        <v>85</v>
      </c>
    </row>
    <row r="70" spans="1:16">
      <c r="H70" s="29"/>
      <c r="I70" s="29"/>
    </row>
    <row r="71" spans="1:16" ht="49.5" customHeight="1">
      <c r="A71" s="94"/>
      <c r="B71" s="95"/>
      <c r="C71" s="95"/>
      <c r="D71" s="95"/>
      <c r="E71" s="95"/>
      <c r="F71" s="95"/>
      <c r="G71" s="95"/>
      <c r="H71" s="95"/>
      <c r="I71" s="42"/>
    </row>
  </sheetData>
  <mergeCells count="4">
    <mergeCell ref="A71:H71"/>
    <mergeCell ref="A66:I66"/>
    <mergeCell ref="A67:I67"/>
    <mergeCell ref="A68:I68"/>
  </mergeCells>
  <phoneticPr fontId="6" type="noConversion"/>
  <printOptions horizontalCentered="1"/>
  <pageMargins left="0.5" right="0.5" top="0.5" bottom="0.5" header="0.5" footer="0.5"/>
  <pageSetup scale="72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</sheetPr>
  <dimension ref="A1:BE66"/>
  <sheetViews>
    <sheetView showGridLines="0" showZeros="0" zoomScaleNormal="100" workbookViewId="0">
      <pane xSplit="1" ySplit="4" topLeftCell="AN5" activePane="bottomRight" state="frozen"/>
      <selection pane="topRight" activeCell="B1" sqref="B1"/>
      <selection pane="bottomLeft" activeCell="A5" sqref="A5"/>
      <selection pane="bottomRight" activeCell="BE30" sqref="BE30"/>
    </sheetView>
  </sheetViews>
  <sheetFormatPr defaultRowHeight="12.75"/>
  <cols>
    <col min="1" max="2" width="21" style="1" customWidth="1"/>
    <col min="3" max="10" width="13.42578125" style="17" customWidth="1"/>
    <col min="11" max="57" width="13.140625" style="17" customWidth="1"/>
    <col min="58" max="16384" width="9.140625" style="1"/>
  </cols>
  <sheetData>
    <row r="1" spans="1:57" s="35" customFormat="1" ht="22.5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9"/>
      <c r="BA1" s="79"/>
      <c r="BB1" s="79"/>
      <c r="BC1" s="79"/>
      <c r="BD1" s="79"/>
      <c r="BE1" s="79"/>
    </row>
    <row r="2" spans="1:57">
      <c r="C2" s="44"/>
      <c r="D2" s="44"/>
      <c r="E2" s="44"/>
      <c r="F2" s="44"/>
      <c r="G2" s="44"/>
      <c r="H2" s="44"/>
      <c r="I2" s="44"/>
      <c r="J2" s="54"/>
      <c r="K2" s="41"/>
      <c r="L2" s="41"/>
      <c r="M2" s="41"/>
      <c r="N2" s="41"/>
      <c r="O2" s="41"/>
      <c r="P2" s="41"/>
      <c r="Q2" s="41"/>
      <c r="R2" s="49"/>
      <c r="S2" s="41"/>
      <c r="T2" s="41"/>
      <c r="U2" s="41"/>
      <c r="V2" s="41"/>
      <c r="W2" s="41"/>
      <c r="X2" s="41"/>
      <c r="Y2" s="41"/>
      <c r="Z2" s="49"/>
      <c r="AA2" s="41"/>
      <c r="AB2" s="41"/>
      <c r="AC2" s="41"/>
      <c r="AD2" s="41"/>
      <c r="AE2" s="41"/>
      <c r="AF2" s="41"/>
      <c r="AG2" s="41"/>
      <c r="AH2" s="47" t="s">
        <v>64</v>
      </c>
      <c r="AI2" s="47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s="6" customFormat="1" ht="33" customHeight="1">
      <c r="A3" s="43"/>
      <c r="B3" s="44" t="s">
        <v>59</v>
      </c>
      <c r="C3" s="44"/>
      <c r="D3" s="44"/>
      <c r="E3" s="44"/>
      <c r="F3" s="44"/>
      <c r="G3" s="44"/>
      <c r="H3" s="44"/>
      <c r="I3" s="44"/>
      <c r="J3" s="50" t="s">
        <v>79</v>
      </c>
      <c r="K3" s="45"/>
      <c r="L3" s="45"/>
      <c r="M3" s="45"/>
      <c r="N3" s="45"/>
      <c r="O3" s="45"/>
      <c r="P3" s="45"/>
      <c r="Q3" s="45"/>
      <c r="R3" s="50" t="s">
        <v>62</v>
      </c>
      <c r="S3" s="45"/>
      <c r="T3" s="45"/>
      <c r="U3" s="45"/>
      <c r="V3" s="45"/>
      <c r="W3" s="45"/>
      <c r="X3" s="45"/>
      <c r="Y3" s="45"/>
      <c r="Z3" s="50" t="s">
        <v>63</v>
      </c>
      <c r="AA3" s="45"/>
      <c r="AB3" s="45"/>
      <c r="AC3" s="45"/>
      <c r="AD3" s="45"/>
      <c r="AE3" s="45"/>
      <c r="AF3" s="45"/>
      <c r="AG3" s="45"/>
      <c r="AH3" s="55" t="s">
        <v>68</v>
      </c>
      <c r="AI3" s="56"/>
      <c r="AJ3" s="56"/>
      <c r="AK3" s="56"/>
      <c r="AL3" s="56"/>
      <c r="AM3" s="56"/>
      <c r="AN3" s="56"/>
      <c r="AO3" s="56"/>
      <c r="AP3" s="57" t="s">
        <v>65</v>
      </c>
      <c r="AQ3" s="56"/>
      <c r="AR3" s="56"/>
      <c r="AS3" s="56"/>
      <c r="AT3" s="56"/>
      <c r="AU3" s="56"/>
      <c r="AV3" s="56"/>
      <c r="AW3" s="56"/>
      <c r="AX3" s="47" t="s">
        <v>66</v>
      </c>
      <c r="AY3" s="58"/>
      <c r="AZ3" s="58"/>
      <c r="BA3" s="58"/>
      <c r="BB3" s="58"/>
      <c r="BC3" s="58"/>
      <c r="BD3" s="58"/>
      <c r="BE3" s="58"/>
    </row>
    <row r="4" spans="1:57" s="6" customFormat="1">
      <c r="A4" s="19"/>
      <c r="B4" s="34" t="s">
        <v>69</v>
      </c>
      <c r="C4" s="34" t="s">
        <v>61</v>
      </c>
      <c r="D4" s="34" t="s">
        <v>75</v>
      </c>
      <c r="E4" s="34" t="s">
        <v>77</v>
      </c>
      <c r="F4" s="34" t="s">
        <v>80</v>
      </c>
      <c r="G4" s="34" t="s">
        <v>81</v>
      </c>
      <c r="H4" s="34" t="s">
        <v>82</v>
      </c>
      <c r="I4" s="34" t="s">
        <v>83</v>
      </c>
      <c r="J4" s="39" t="s">
        <v>69</v>
      </c>
      <c r="K4" s="34" t="s">
        <v>61</v>
      </c>
      <c r="L4" s="34" t="s">
        <v>75</v>
      </c>
      <c r="M4" s="34" t="s">
        <v>77</v>
      </c>
      <c r="N4" s="34" t="s">
        <v>80</v>
      </c>
      <c r="O4" s="34" t="s">
        <v>81</v>
      </c>
      <c r="P4" s="34" t="s">
        <v>82</v>
      </c>
      <c r="Q4" s="34" t="s">
        <v>83</v>
      </c>
      <c r="R4" s="39" t="s">
        <v>69</v>
      </c>
      <c r="S4" s="34" t="s">
        <v>61</v>
      </c>
      <c r="T4" s="34" t="s">
        <v>75</v>
      </c>
      <c r="U4" s="34" t="s">
        <v>77</v>
      </c>
      <c r="V4" s="34" t="s">
        <v>80</v>
      </c>
      <c r="W4" s="34" t="s">
        <v>81</v>
      </c>
      <c r="X4" s="34" t="s">
        <v>82</v>
      </c>
      <c r="Y4" s="34" t="s">
        <v>83</v>
      </c>
      <c r="Z4" s="39" t="s">
        <v>69</v>
      </c>
      <c r="AA4" s="34" t="s">
        <v>61</v>
      </c>
      <c r="AB4" s="34" t="s">
        <v>75</v>
      </c>
      <c r="AC4" s="34" t="s">
        <v>77</v>
      </c>
      <c r="AD4" s="34" t="s">
        <v>80</v>
      </c>
      <c r="AE4" s="34" t="s">
        <v>81</v>
      </c>
      <c r="AF4" s="34" t="s">
        <v>82</v>
      </c>
      <c r="AG4" s="34" t="s">
        <v>83</v>
      </c>
      <c r="AH4" s="39" t="s">
        <v>69</v>
      </c>
      <c r="AI4" s="34" t="s">
        <v>61</v>
      </c>
      <c r="AJ4" s="34" t="s">
        <v>75</v>
      </c>
      <c r="AK4" s="34" t="s">
        <v>77</v>
      </c>
      <c r="AL4" s="34" t="s">
        <v>80</v>
      </c>
      <c r="AM4" s="34" t="s">
        <v>81</v>
      </c>
      <c r="AN4" s="34" t="s">
        <v>82</v>
      </c>
      <c r="AO4" s="34" t="s">
        <v>83</v>
      </c>
      <c r="AP4" s="39" t="s">
        <v>69</v>
      </c>
      <c r="AQ4" s="34" t="s">
        <v>61</v>
      </c>
      <c r="AR4" s="34" t="s">
        <v>75</v>
      </c>
      <c r="AS4" s="34" t="s">
        <v>77</v>
      </c>
      <c r="AT4" s="34" t="s">
        <v>80</v>
      </c>
      <c r="AU4" s="34" t="s">
        <v>81</v>
      </c>
      <c r="AV4" s="34" t="s">
        <v>82</v>
      </c>
      <c r="AW4" s="34" t="s">
        <v>83</v>
      </c>
      <c r="AX4" s="39" t="s">
        <v>69</v>
      </c>
      <c r="AY4" s="34" t="s">
        <v>61</v>
      </c>
      <c r="AZ4" s="34" t="s">
        <v>75</v>
      </c>
      <c r="BA4" s="34" t="s">
        <v>76</v>
      </c>
      <c r="BB4" s="34" t="s">
        <v>80</v>
      </c>
      <c r="BC4" s="34" t="s">
        <v>81</v>
      </c>
      <c r="BD4" s="34" t="s">
        <v>82</v>
      </c>
      <c r="BE4" s="34" t="s">
        <v>83</v>
      </c>
    </row>
    <row r="5" spans="1:57">
      <c r="A5" s="16" t="s">
        <v>56</v>
      </c>
      <c r="B5" s="16"/>
      <c r="C5" s="20">
        <f>C6+C24+C39+C53+C64</f>
        <v>473</v>
      </c>
      <c r="D5" s="20">
        <f>D6+D24+D39+D53+D64</f>
        <v>380</v>
      </c>
      <c r="E5" s="20">
        <f>E6+E24+E39+E53+E64</f>
        <v>510</v>
      </c>
      <c r="F5" s="20">
        <f t="shared" ref="F5:G5" si="0">F6+F24+F39+F53+F64</f>
        <v>0</v>
      </c>
      <c r="G5" s="20">
        <f t="shared" si="0"/>
        <v>246</v>
      </c>
      <c r="H5" s="20">
        <f t="shared" ref="H5:I5" si="1">H6+H24+H39+H53+H64</f>
        <v>396</v>
      </c>
      <c r="I5" s="20">
        <f t="shared" si="1"/>
        <v>573</v>
      </c>
      <c r="J5" s="36"/>
      <c r="K5" s="20">
        <f t="shared" ref="K5:AY5" si="2">K6+K24+K39+K53+K64</f>
        <v>53819</v>
      </c>
      <c r="L5" s="20">
        <f t="shared" ref="L5:M5" si="3">L6+L24+L39+L53+L64</f>
        <v>13493</v>
      </c>
      <c r="M5" s="20">
        <f t="shared" si="3"/>
        <v>10120</v>
      </c>
      <c r="N5" s="20">
        <f t="shared" ref="N5:Q5" si="4">N6+N24+N39+N53+N64</f>
        <v>0</v>
      </c>
      <c r="O5" s="20">
        <f t="shared" si="4"/>
        <v>12266</v>
      </c>
      <c r="P5" s="20">
        <f t="shared" si="4"/>
        <v>10354</v>
      </c>
      <c r="Q5" s="20">
        <f t="shared" si="4"/>
        <v>9856</v>
      </c>
      <c r="R5" s="36"/>
      <c r="S5" s="20">
        <f t="shared" si="2"/>
        <v>40728</v>
      </c>
      <c r="T5" s="20">
        <f t="shared" ref="T5:U5" si="5">T6+T24+T39+T53+T64</f>
        <v>20686</v>
      </c>
      <c r="U5" s="20">
        <f t="shared" si="5"/>
        <v>25577</v>
      </c>
      <c r="V5" s="20">
        <f t="shared" ref="V5:Y5" si="6">V6+V24+V39+V53+V64</f>
        <v>0</v>
      </c>
      <c r="W5" s="20">
        <f t="shared" si="6"/>
        <v>34573</v>
      </c>
      <c r="X5" s="20">
        <f t="shared" si="6"/>
        <v>35546</v>
      </c>
      <c r="Y5" s="20">
        <f t="shared" si="6"/>
        <v>39687</v>
      </c>
      <c r="Z5" s="36"/>
      <c r="AA5" s="20">
        <f t="shared" si="2"/>
        <v>38861</v>
      </c>
      <c r="AB5" s="20">
        <f t="shared" ref="AB5:AC5" si="7">AB6+AB24+AB39+AB53+AB64</f>
        <v>23890</v>
      </c>
      <c r="AC5" s="20">
        <f t="shared" si="7"/>
        <v>27469</v>
      </c>
      <c r="AD5" s="20">
        <f t="shared" ref="AD5:AG5" si="8">AD6+AD24+AD39+AD53+AD64</f>
        <v>0</v>
      </c>
      <c r="AE5" s="20">
        <f t="shared" si="8"/>
        <v>31695</v>
      </c>
      <c r="AF5" s="20">
        <f t="shared" si="8"/>
        <v>33067</v>
      </c>
      <c r="AG5" s="20">
        <f t="shared" si="8"/>
        <v>36059</v>
      </c>
      <c r="AH5" s="36"/>
      <c r="AI5" s="20">
        <f t="shared" si="2"/>
        <v>1409</v>
      </c>
      <c r="AJ5" s="20">
        <f t="shared" ref="AJ5" si="9">AJ6+AJ24+AJ39+AJ53+AJ64</f>
        <v>1767</v>
      </c>
      <c r="AK5" s="20">
        <f t="shared" ref="AK5:AO5" si="10">AK6+AK24+AK39+AK53+AK64</f>
        <v>2238</v>
      </c>
      <c r="AL5" s="20">
        <f t="shared" si="10"/>
        <v>0</v>
      </c>
      <c r="AM5" s="20">
        <f t="shared" si="10"/>
        <v>2927</v>
      </c>
      <c r="AN5" s="20">
        <f t="shared" si="10"/>
        <v>3488</v>
      </c>
      <c r="AO5" s="20">
        <f t="shared" si="10"/>
        <v>3654</v>
      </c>
      <c r="AP5" s="36"/>
      <c r="AQ5" s="20">
        <f t="shared" si="2"/>
        <v>70</v>
      </c>
      <c r="AR5" s="20">
        <f t="shared" ref="AR5:AS5" si="11">AR6+AR24+AR39+AR53+AR64</f>
        <v>76</v>
      </c>
      <c r="AS5" s="20">
        <f t="shared" si="11"/>
        <v>93</v>
      </c>
      <c r="AT5" s="20">
        <f t="shared" ref="AT5:AW5" si="12">AT6+AT24+AT39+AT53+AT64</f>
        <v>0</v>
      </c>
      <c r="AU5" s="20">
        <f t="shared" si="12"/>
        <v>130</v>
      </c>
      <c r="AV5" s="20">
        <f t="shared" si="12"/>
        <v>155</v>
      </c>
      <c r="AW5" s="20">
        <f t="shared" si="12"/>
        <v>177</v>
      </c>
      <c r="AX5" s="36"/>
      <c r="AY5" s="20">
        <f t="shared" si="2"/>
        <v>14</v>
      </c>
      <c r="AZ5" s="20">
        <f t="shared" ref="AZ5:BA5" si="13">AZ6+AZ24+AZ39+AZ53+AZ64</f>
        <v>38</v>
      </c>
      <c r="BA5" s="20">
        <f t="shared" si="13"/>
        <v>47</v>
      </c>
      <c r="BB5" s="20">
        <f t="shared" ref="BB5:BE5" si="14">BB6+BB24+BB39+BB53+BB64</f>
        <v>0</v>
      </c>
      <c r="BC5" s="20">
        <f t="shared" si="14"/>
        <v>8</v>
      </c>
      <c r="BD5" s="20">
        <f t="shared" si="14"/>
        <v>7</v>
      </c>
      <c r="BE5" s="20">
        <f t="shared" si="14"/>
        <v>6</v>
      </c>
    </row>
    <row r="6" spans="1:57">
      <c r="A6" s="17" t="s">
        <v>17</v>
      </c>
      <c r="B6" s="17"/>
      <c r="C6" s="22">
        <f>SUM(C8:C23)</f>
        <v>8</v>
      </c>
      <c r="D6" s="22">
        <f>SUM(D8:D23)</f>
        <v>11</v>
      </c>
      <c r="E6" s="22">
        <f>SUM(E8:E23)</f>
        <v>11</v>
      </c>
      <c r="F6" s="22">
        <f t="shared" ref="F6:G6" si="15">SUM(F8:F23)</f>
        <v>0</v>
      </c>
      <c r="G6" s="22">
        <f t="shared" si="15"/>
        <v>104</v>
      </c>
      <c r="H6" s="22">
        <f t="shared" ref="H6:I6" si="16">SUM(H8:H23)</f>
        <v>85</v>
      </c>
      <c r="I6" s="22">
        <f t="shared" si="16"/>
        <v>166</v>
      </c>
      <c r="J6" s="37"/>
      <c r="K6" s="22">
        <f t="shared" ref="K6:AY6" si="17">SUM(K8:K23)</f>
        <v>1707</v>
      </c>
      <c r="L6" s="22">
        <f t="shared" ref="L6:M6" si="18">SUM(L8:L23)</f>
        <v>1681</v>
      </c>
      <c r="M6" s="22">
        <f t="shared" si="18"/>
        <v>2258</v>
      </c>
      <c r="N6" s="22">
        <f t="shared" ref="N6:Q6" si="19">SUM(N8:N23)</f>
        <v>0</v>
      </c>
      <c r="O6" s="22">
        <f t="shared" si="19"/>
        <v>5181</v>
      </c>
      <c r="P6" s="22">
        <f t="shared" si="19"/>
        <v>4832</v>
      </c>
      <c r="Q6" s="22">
        <f t="shared" si="19"/>
        <v>4793</v>
      </c>
      <c r="R6" s="37"/>
      <c r="S6" s="22">
        <f t="shared" si="17"/>
        <v>4788</v>
      </c>
      <c r="T6" s="22">
        <f t="shared" ref="T6:U6" si="20">SUM(T8:T23)</f>
        <v>3856</v>
      </c>
      <c r="U6" s="22">
        <f t="shared" si="20"/>
        <v>4966</v>
      </c>
      <c r="V6" s="22">
        <f t="shared" ref="V6:Y6" si="21">SUM(V8:V23)</f>
        <v>0</v>
      </c>
      <c r="W6" s="22">
        <f t="shared" si="21"/>
        <v>10150</v>
      </c>
      <c r="X6" s="22">
        <f t="shared" si="21"/>
        <v>10629</v>
      </c>
      <c r="Y6" s="22">
        <f t="shared" si="21"/>
        <v>10627</v>
      </c>
      <c r="Z6" s="37"/>
      <c r="AA6" s="22">
        <f t="shared" si="17"/>
        <v>4242</v>
      </c>
      <c r="AB6" s="22">
        <f t="shared" ref="AB6:AC6" si="22">SUM(AB8:AB23)</f>
        <v>3929</v>
      </c>
      <c r="AC6" s="22">
        <f t="shared" si="22"/>
        <v>4568</v>
      </c>
      <c r="AD6" s="22">
        <f t="shared" ref="AD6:AG6" si="23">SUM(AD8:AD23)</f>
        <v>0</v>
      </c>
      <c r="AE6" s="22">
        <f t="shared" si="23"/>
        <v>6872</v>
      </c>
      <c r="AF6" s="22">
        <f t="shared" si="23"/>
        <v>7041</v>
      </c>
      <c r="AG6" s="22">
        <f t="shared" si="23"/>
        <v>7330</v>
      </c>
      <c r="AH6" s="37"/>
      <c r="AI6" s="22">
        <f t="shared" si="17"/>
        <v>0</v>
      </c>
      <c r="AJ6" s="22">
        <f t="shared" ref="AJ6:AK6" si="24">SUM(AJ8:AJ23)</f>
        <v>0</v>
      </c>
      <c r="AK6" s="22">
        <f t="shared" si="24"/>
        <v>0</v>
      </c>
      <c r="AL6" s="22">
        <f t="shared" ref="AL6:AO6" si="25">SUM(AL8:AL23)</f>
        <v>0</v>
      </c>
      <c r="AM6" s="22">
        <f t="shared" si="25"/>
        <v>20</v>
      </c>
      <c r="AN6" s="22">
        <f t="shared" si="25"/>
        <v>27</v>
      </c>
      <c r="AO6" s="22">
        <f t="shared" si="25"/>
        <v>33</v>
      </c>
      <c r="AP6" s="37"/>
      <c r="AQ6" s="22">
        <f t="shared" si="17"/>
        <v>33</v>
      </c>
      <c r="AR6" s="22">
        <f t="shared" ref="AR6:AS6" si="26">SUM(AR8:AR23)</f>
        <v>23</v>
      </c>
      <c r="AS6" s="22">
        <f t="shared" si="26"/>
        <v>43</v>
      </c>
      <c r="AT6" s="22">
        <f t="shared" ref="AT6:AW6" si="27">SUM(AT8:AT23)</f>
        <v>0</v>
      </c>
      <c r="AU6" s="22">
        <f t="shared" si="27"/>
        <v>59</v>
      </c>
      <c r="AV6" s="22">
        <f t="shared" si="27"/>
        <v>84</v>
      </c>
      <c r="AW6" s="22">
        <f t="shared" si="27"/>
        <v>99</v>
      </c>
      <c r="AX6" s="37"/>
      <c r="AY6" s="22">
        <f t="shared" si="17"/>
        <v>0</v>
      </c>
      <c r="AZ6" s="22">
        <f t="shared" ref="AZ6:BA6" si="28">SUM(AZ8:AZ23)</f>
        <v>0</v>
      </c>
      <c r="BA6" s="22">
        <f t="shared" si="28"/>
        <v>0</v>
      </c>
      <c r="BB6" s="22">
        <f t="shared" ref="BB6:BE6" si="29">SUM(BB8:BB23)</f>
        <v>0</v>
      </c>
      <c r="BC6" s="22">
        <f t="shared" si="29"/>
        <v>0</v>
      </c>
      <c r="BD6" s="22">
        <f t="shared" si="29"/>
        <v>0</v>
      </c>
      <c r="BE6" s="22">
        <f t="shared" si="29"/>
        <v>0</v>
      </c>
    </row>
    <row r="7" spans="1:57">
      <c r="A7" s="18" t="s">
        <v>57</v>
      </c>
      <c r="B7" s="18"/>
      <c r="C7" s="21">
        <f>(C6/C5)*100</f>
        <v>1.6913319238900635</v>
      </c>
      <c r="D7" s="21">
        <f>(D6/D5)*100</f>
        <v>2.8947368421052633</v>
      </c>
      <c r="E7" s="21">
        <f>(E6/E5)*100</f>
        <v>2.1568627450980391</v>
      </c>
      <c r="F7" s="21" t="e">
        <f t="shared" ref="F7:G7" si="30">(F6/F5)*100</f>
        <v>#DIV/0!</v>
      </c>
      <c r="G7" s="21">
        <f t="shared" si="30"/>
        <v>42.276422764227647</v>
      </c>
      <c r="H7" s="21">
        <f t="shared" ref="H7:I7" si="31">(H6/H5)*100</f>
        <v>21.464646464646464</v>
      </c>
      <c r="I7" s="21">
        <f t="shared" si="31"/>
        <v>28.970331588132638</v>
      </c>
      <c r="J7" s="38"/>
      <c r="K7" s="21">
        <f t="shared" ref="K7:AY7" si="32">(K6/K5)*100</f>
        <v>3.1717423214849774</v>
      </c>
      <c r="L7" s="21">
        <f t="shared" ref="L7:M7" si="33">(L6/L5)*100</f>
        <v>12.458311717186689</v>
      </c>
      <c r="M7" s="21">
        <f t="shared" si="33"/>
        <v>22.312252964426875</v>
      </c>
      <c r="N7" s="21" t="e">
        <f t="shared" ref="N7:Q7" si="34">(N6/N5)*100</f>
        <v>#DIV/0!</v>
      </c>
      <c r="O7" s="21">
        <f t="shared" si="34"/>
        <v>42.238708625468774</v>
      </c>
      <c r="P7" s="21">
        <f t="shared" si="34"/>
        <v>46.667954413753137</v>
      </c>
      <c r="Q7" s="21">
        <f t="shared" si="34"/>
        <v>48.63027597402597</v>
      </c>
      <c r="R7" s="38"/>
      <c r="S7" s="21">
        <f t="shared" si="32"/>
        <v>11.756040070713022</v>
      </c>
      <c r="T7" s="21">
        <f t="shared" ref="T7:U7" si="35">(T6/T5)*100</f>
        <v>18.640626510683553</v>
      </c>
      <c r="U7" s="21">
        <f t="shared" si="35"/>
        <v>19.415881455995621</v>
      </c>
      <c r="V7" s="21" t="e">
        <f t="shared" ref="V7:Y7" si="36">(V6/V5)*100</f>
        <v>#DIV/0!</v>
      </c>
      <c r="W7" s="21">
        <f t="shared" si="36"/>
        <v>29.358169669973677</v>
      </c>
      <c r="X7" s="21">
        <f t="shared" si="36"/>
        <v>29.902098689022676</v>
      </c>
      <c r="Y7" s="21">
        <f t="shared" si="36"/>
        <v>26.777030261798572</v>
      </c>
      <c r="Z7" s="38"/>
      <c r="AA7" s="21">
        <f t="shared" si="32"/>
        <v>10.91582820822933</v>
      </c>
      <c r="AB7" s="21">
        <f t="shared" ref="AB7:AC7" si="37">(AB6/AB5)*100</f>
        <v>16.446211804102134</v>
      </c>
      <c r="AC7" s="21">
        <f t="shared" si="37"/>
        <v>16.629655247733808</v>
      </c>
      <c r="AD7" s="21" t="e">
        <f t="shared" ref="AD7:AG7" si="38">(AD6/AD5)*100</f>
        <v>#DIV/0!</v>
      </c>
      <c r="AE7" s="21">
        <f t="shared" si="38"/>
        <v>21.681653257611611</v>
      </c>
      <c r="AF7" s="21">
        <f t="shared" si="38"/>
        <v>21.293132125684217</v>
      </c>
      <c r="AG7" s="21">
        <f t="shared" si="38"/>
        <v>20.327796111927672</v>
      </c>
      <c r="AH7" s="38"/>
      <c r="AI7" s="21">
        <f t="shared" si="32"/>
        <v>0</v>
      </c>
      <c r="AJ7" s="21">
        <f t="shared" ref="AJ7:AK7" si="39">(AJ6/AJ5)*100</f>
        <v>0</v>
      </c>
      <c r="AK7" s="21">
        <f t="shared" si="39"/>
        <v>0</v>
      </c>
      <c r="AL7" s="21" t="e">
        <f t="shared" ref="AL7:AO7" si="40">(AL6/AL5)*100</f>
        <v>#DIV/0!</v>
      </c>
      <c r="AM7" s="21">
        <f t="shared" si="40"/>
        <v>0.68329347454731815</v>
      </c>
      <c r="AN7" s="21">
        <f t="shared" si="40"/>
        <v>0.7740825688073395</v>
      </c>
      <c r="AO7" s="21">
        <f t="shared" si="40"/>
        <v>0.90311986863710991</v>
      </c>
      <c r="AP7" s="38"/>
      <c r="AQ7" s="21">
        <f t="shared" si="32"/>
        <v>47.142857142857139</v>
      </c>
      <c r="AR7" s="21">
        <f t="shared" ref="AR7:AS7" si="41">(AR6/AR5)*100</f>
        <v>30.263157894736842</v>
      </c>
      <c r="AS7" s="21">
        <f t="shared" si="41"/>
        <v>46.236559139784944</v>
      </c>
      <c r="AT7" s="21" t="e">
        <f t="shared" ref="AT7:AW7" si="42">(AT6/AT5)*100</f>
        <v>#DIV/0!</v>
      </c>
      <c r="AU7" s="21">
        <f t="shared" si="42"/>
        <v>45.384615384615387</v>
      </c>
      <c r="AV7" s="21">
        <f t="shared" si="42"/>
        <v>54.193548387096783</v>
      </c>
      <c r="AW7" s="21">
        <f t="shared" si="42"/>
        <v>55.932203389830505</v>
      </c>
      <c r="AX7" s="38"/>
      <c r="AY7" s="21">
        <f t="shared" si="32"/>
        <v>0</v>
      </c>
      <c r="AZ7" s="21">
        <f t="shared" ref="AZ7:BA7" si="43">(AZ6/AZ5)*100</f>
        <v>0</v>
      </c>
      <c r="BA7" s="21">
        <f t="shared" si="43"/>
        <v>0</v>
      </c>
      <c r="BB7" s="21" t="e">
        <f t="shared" ref="BB7:BE7" si="44">(BB6/BB5)*100</f>
        <v>#DIV/0!</v>
      </c>
      <c r="BC7" s="21">
        <f t="shared" si="44"/>
        <v>0</v>
      </c>
      <c r="BD7" s="21">
        <f t="shared" si="44"/>
        <v>0</v>
      </c>
      <c r="BE7" s="21">
        <f t="shared" si="44"/>
        <v>0</v>
      </c>
    </row>
    <row r="8" spans="1:57" s="5" customFormat="1">
      <c r="A8" s="10" t="s">
        <v>0</v>
      </c>
      <c r="B8" s="10"/>
      <c r="C8" s="24"/>
      <c r="D8" s="24"/>
      <c r="E8" s="24"/>
      <c r="F8" s="24"/>
      <c r="G8" s="24"/>
      <c r="H8" s="24"/>
      <c r="I8" s="24"/>
      <c r="J8" s="51"/>
      <c r="K8" s="24">
        <v>609</v>
      </c>
      <c r="L8" s="24"/>
      <c r="M8" s="24"/>
      <c r="N8" s="24"/>
      <c r="O8" s="24">
        <v>2067</v>
      </c>
      <c r="P8" s="24">
        <v>1895</v>
      </c>
      <c r="Q8" s="24">
        <v>2022</v>
      </c>
      <c r="R8" s="51"/>
      <c r="S8" s="24">
        <v>1764</v>
      </c>
      <c r="T8" s="24"/>
      <c r="U8" s="24"/>
      <c r="V8" s="24"/>
      <c r="W8" s="24">
        <v>3292</v>
      </c>
      <c r="X8" s="24">
        <v>3362</v>
      </c>
      <c r="Y8" s="24">
        <v>3351</v>
      </c>
      <c r="Z8" s="51"/>
      <c r="AA8" s="24">
        <v>1234</v>
      </c>
      <c r="AB8" s="24"/>
      <c r="AC8" s="24"/>
      <c r="AD8" s="24"/>
      <c r="AE8" s="24">
        <v>2010</v>
      </c>
      <c r="AF8" s="24">
        <v>1943</v>
      </c>
      <c r="AG8" s="24">
        <v>2082</v>
      </c>
      <c r="AH8" s="51"/>
      <c r="AI8" s="24"/>
      <c r="AJ8" s="24"/>
      <c r="AK8" s="24"/>
      <c r="AL8" s="24"/>
      <c r="AM8" s="24">
        <v>20</v>
      </c>
      <c r="AN8" s="24">
        <v>27</v>
      </c>
      <c r="AO8" s="24">
        <v>33</v>
      </c>
      <c r="AP8" s="51"/>
      <c r="AQ8" s="24"/>
      <c r="AR8" s="24"/>
      <c r="AS8" s="24"/>
      <c r="AT8" s="24"/>
      <c r="AU8" s="24"/>
      <c r="AV8" s="24"/>
      <c r="AW8" s="24"/>
      <c r="AX8" s="51"/>
      <c r="AY8" s="24"/>
      <c r="AZ8" s="24"/>
      <c r="BA8" s="24"/>
      <c r="BB8" s="24"/>
      <c r="BC8" s="24"/>
      <c r="BD8" s="24"/>
      <c r="BE8" s="24"/>
    </row>
    <row r="9" spans="1:57" s="5" customFormat="1">
      <c r="A9" s="10" t="s">
        <v>1</v>
      </c>
      <c r="B9" s="10"/>
      <c r="C9" s="24"/>
      <c r="D9" s="24"/>
      <c r="E9" s="24"/>
      <c r="F9" s="24"/>
      <c r="G9" s="24"/>
      <c r="H9" s="24"/>
      <c r="I9" s="24"/>
      <c r="J9" s="51"/>
      <c r="K9" s="24"/>
      <c r="L9" s="24"/>
      <c r="M9" s="24"/>
      <c r="N9" s="24"/>
      <c r="O9" s="24"/>
      <c r="P9" s="24"/>
      <c r="Q9" s="24"/>
      <c r="R9" s="51"/>
      <c r="S9" s="24"/>
      <c r="T9" s="24"/>
      <c r="U9" s="24"/>
      <c r="V9" s="24"/>
      <c r="W9" s="24"/>
      <c r="X9" s="24"/>
      <c r="Y9" s="24"/>
      <c r="Z9" s="51"/>
      <c r="AA9" s="24"/>
      <c r="AB9" s="24"/>
      <c r="AC9" s="24"/>
      <c r="AD9" s="24"/>
      <c r="AE9" s="24"/>
      <c r="AF9" s="24"/>
      <c r="AG9" s="24"/>
      <c r="AH9" s="51"/>
      <c r="AI9" s="24"/>
      <c r="AJ9" s="24"/>
      <c r="AK9" s="24"/>
      <c r="AL9" s="24"/>
      <c r="AM9" s="24"/>
      <c r="AN9" s="24"/>
      <c r="AO9" s="24"/>
      <c r="AP9" s="51"/>
      <c r="AQ9" s="24"/>
      <c r="AR9" s="24"/>
      <c r="AS9" s="24"/>
      <c r="AT9" s="24"/>
      <c r="AU9" s="24"/>
      <c r="AV9" s="24"/>
      <c r="AW9" s="24"/>
      <c r="AX9" s="51"/>
      <c r="AY9" s="24"/>
      <c r="AZ9" s="24"/>
      <c r="BA9" s="24"/>
      <c r="BB9" s="24"/>
      <c r="BC9" s="24"/>
      <c r="BD9" s="24"/>
      <c r="BE9" s="24"/>
    </row>
    <row r="10" spans="1:57" s="5" customFormat="1">
      <c r="A10" s="10" t="s">
        <v>15</v>
      </c>
      <c r="B10" s="10"/>
      <c r="C10" s="24"/>
      <c r="D10" s="24"/>
      <c r="E10" s="24"/>
      <c r="F10" s="24"/>
      <c r="G10" s="24"/>
      <c r="H10" s="24"/>
      <c r="I10" s="24"/>
      <c r="J10" s="51"/>
      <c r="K10" s="24"/>
      <c r="L10" s="24"/>
      <c r="M10" s="24"/>
      <c r="N10" s="24"/>
      <c r="O10" s="24"/>
      <c r="P10" s="24"/>
      <c r="Q10" s="24"/>
      <c r="R10" s="51"/>
      <c r="S10" s="24"/>
      <c r="T10" s="24"/>
      <c r="U10" s="24"/>
      <c r="V10" s="24"/>
      <c r="W10" s="24"/>
      <c r="X10" s="24"/>
      <c r="Y10" s="24"/>
      <c r="Z10" s="51"/>
      <c r="AA10" s="24"/>
      <c r="AB10" s="24"/>
      <c r="AC10" s="24"/>
      <c r="AD10" s="24"/>
      <c r="AE10" s="24"/>
      <c r="AF10" s="24"/>
      <c r="AG10" s="24"/>
      <c r="AH10" s="51"/>
      <c r="AI10" s="24"/>
      <c r="AJ10" s="24"/>
      <c r="AK10" s="24"/>
      <c r="AL10" s="24"/>
      <c r="AM10" s="24"/>
      <c r="AN10" s="24"/>
      <c r="AO10" s="24"/>
      <c r="AP10" s="51"/>
      <c r="AQ10" s="24"/>
      <c r="AR10" s="24"/>
      <c r="AS10" s="24"/>
      <c r="AT10" s="24"/>
      <c r="AU10" s="24"/>
      <c r="AV10" s="24"/>
      <c r="AW10" s="24"/>
      <c r="AX10" s="51"/>
      <c r="AY10" s="24"/>
      <c r="AZ10" s="24"/>
      <c r="BA10" s="24"/>
      <c r="BB10" s="24"/>
      <c r="BC10" s="24"/>
      <c r="BD10" s="24"/>
      <c r="BE10" s="24"/>
    </row>
    <row r="11" spans="1:57" s="5" customFormat="1">
      <c r="A11" s="10" t="s">
        <v>2</v>
      </c>
      <c r="B11" s="10"/>
      <c r="C11" s="24"/>
      <c r="D11" s="24"/>
      <c r="E11" s="24"/>
      <c r="F11" s="24"/>
      <c r="G11" s="24">
        <v>3</v>
      </c>
      <c r="H11" s="24">
        <v>2</v>
      </c>
      <c r="I11" s="24">
        <v>63</v>
      </c>
      <c r="J11" s="51"/>
      <c r="K11" s="24">
        <v>199</v>
      </c>
      <c r="L11" s="24">
        <v>369</v>
      </c>
      <c r="M11" s="24">
        <v>347</v>
      </c>
      <c r="N11" s="24"/>
      <c r="O11" s="24">
        <v>313</v>
      </c>
      <c r="P11" s="24">
        <v>276</v>
      </c>
      <c r="Q11" s="24">
        <v>237</v>
      </c>
      <c r="R11" s="51"/>
      <c r="S11" s="24">
        <v>83</v>
      </c>
      <c r="T11" s="24">
        <v>396</v>
      </c>
      <c r="U11" s="24">
        <v>474</v>
      </c>
      <c r="V11" s="24"/>
      <c r="W11" s="24">
        <v>673</v>
      </c>
      <c r="X11" s="24">
        <v>635</v>
      </c>
      <c r="Y11" s="24">
        <v>708</v>
      </c>
      <c r="Z11" s="51"/>
      <c r="AA11" s="24"/>
      <c r="AB11" s="24">
        <v>445</v>
      </c>
      <c r="AC11" s="24">
        <v>475</v>
      </c>
      <c r="AD11" s="24"/>
      <c r="AE11" s="24">
        <v>511</v>
      </c>
      <c r="AF11" s="24">
        <v>473</v>
      </c>
      <c r="AG11" s="24">
        <v>447</v>
      </c>
      <c r="AH11" s="51"/>
      <c r="AI11" s="24"/>
      <c r="AJ11" s="24"/>
      <c r="AK11" s="24"/>
      <c r="AL11" s="24"/>
      <c r="AM11" s="24"/>
      <c r="AN11" s="24"/>
      <c r="AO11" s="24"/>
      <c r="AP11" s="51"/>
      <c r="AQ11" s="24"/>
      <c r="AR11" s="24"/>
      <c r="AS11" s="24"/>
      <c r="AT11" s="24"/>
      <c r="AU11" s="24"/>
      <c r="AV11" s="24"/>
      <c r="AW11" s="24"/>
      <c r="AX11" s="51"/>
      <c r="AY11" s="24"/>
      <c r="AZ11" s="24"/>
      <c r="BA11" s="24"/>
      <c r="BB11" s="24"/>
      <c r="BC11" s="24"/>
      <c r="BD11" s="24"/>
      <c r="BE11" s="24"/>
    </row>
    <row r="12" spans="1:57" s="5" customFormat="1">
      <c r="A12" s="10" t="s">
        <v>3</v>
      </c>
      <c r="B12" s="10"/>
      <c r="C12" s="24"/>
      <c r="D12" s="24"/>
      <c r="E12" s="24"/>
      <c r="F12" s="24"/>
      <c r="G12" s="24"/>
      <c r="H12" s="24"/>
      <c r="I12" s="24"/>
      <c r="J12" s="51"/>
      <c r="K12" s="24">
        <v>204</v>
      </c>
      <c r="L12" s="24">
        <v>315</v>
      </c>
      <c r="M12" s="24">
        <v>516</v>
      </c>
      <c r="N12" s="24"/>
      <c r="O12" s="24">
        <v>678</v>
      </c>
      <c r="P12" s="24">
        <v>474</v>
      </c>
      <c r="Q12" s="24">
        <v>284</v>
      </c>
      <c r="R12" s="51"/>
      <c r="S12" s="24">
        <v>449</v>
      </c>
      <c r="T12" s="24">
        <v>407</v>
      </c>
      <c r="U12" s="24">
        <v>465</v>
      </c>
      <c r="V12" s="24"/>
      <c r="W12" s="24">
        <v>919</v>
      </c>
      <c r="X12" s="24">
        <v>1089</v>
      </c>
      <c r="Y12" s="24">
        <v>1001</v>
      </c>
      <c r="Z12" s="51"/>
      <c r="AA12" s="24">
        <v>408</v>
      </c>
      <c r="AB12" s="24">
        <v>441</v>
      </c>
      <c r="AC12" s="24">
        <v>394</v>
      </c>
      <c r="AD12" s="24"/>
      <c r="AE12" s="24">
        <v>527</v>
      </c>
      <c r="AF12" s="24">
        <v>975</v>
      </c>
      <c r="AG12" s="24">
        <v>1331</v>
      </c>
      <c r="AH12" s="51"/>
      <c r="AI12" s="24"/>
      <c r="AJ12" s="24"/>
      <c r="AK12" s="24"/>
      <c r="AL12" s="24"/>
      <c r="AM12" s="24"/>
      <c r="AN12" s="24"/>
      <c r="AO12" s="24"/>
      <c r="AP12" s="51"/>
      <c r="AQ12" s="24"/>
      <c r="AR12" s="24"/>
      <c r="AS12" s="24"/>
      <c r="AT12" s="24"/>
      <c r="AU12" s="24">
        <v>0</v>
      </c>
      <c r="AV12" s="24">
        <v>6</v>
      </c>
      <c r="AW12" s="24">
        <v>16</v>
      </c>
      <c r="AX12" s="51"/>
      <c r="AY12" s="24"/>
      <c r="AZ12" s="24"/>
      <c r="BA12" s="24"/>
      <c r="BB12" s="24"/>
      <c r="BC12" s="24"/>
      <c r="BD12" s="24"/>
      <c r="BE12" s="24"/>
    </row>
    <row r="13" spans="1:57" s="5" customFormat="1">
      <c r="A13" s="10" t="s">
        <v>4</v>
      </c>
      <c r="B13" s="10"/>
      <c r="C13" s="24">
        <v>8</v>
      </c>
      <c r="D13" s="24">
        <v>11</v>
      </c>
      <c r="E13" s="24">
        <v>11</v>
      </c>
      <c r="F13" s="24"/>
      <c r="G13" s="24"/>
      <c r="H13" s="24"/>
      <c r="I13" s="24"/>
      <c r="J13" s="51"/>
      <c r="K13" s="24">
        <v>14</v>
      </c>
      <c r="L13" s="24">
        <v>27</v>
      </c>
      <c r="M13" s="24">
        <v>54</v>
      </c>
      <c r="N13" s="24"/>
      <c r="O13" s="24"/>
      <c r="P13" s="24"/>
      <c r="Q13" s="24"/>
      <c r="R13" s="51"/>
      <c r="S13" s="24">
        <v>1</v>
      </c>
      <c r="T13" s="24">
        <v>6</v>
      </c>
      <c r="U13" s="24">
        <v>7</v>
      </c>
      <c r="V13" s="24"/>
      <c r="W13" s="24"/>
      <c r="X13" s="24"/>
      <c r="Y13" s="24"/>
      <c r="Z13" s="51"/>
      <c r="AA13" s="24">
        <v>214</v>
      </c>
      <c r="AB13" s="24">
        <v>282</v>
      </c>
      <c r="AC13" s="24">
        <v>376</v>
      </c>
      <c r="AD13" s="24"/>
      <c r="AE13" s="24">
        <v>433</v>
      </c>
      <c r="AF13" s="24">
        <v>447</v>
      </c>
      <c r="AG13" s="24">
        <v>472</v>
      </c>
      <c r="AH13" s="51"/>
      <c r="AI13" s="24"/>
      <c r="AJ13" s="24"/>
      <c r="AK13" s="24"/>
      <c r="AL13" s="24"/>
      <c r="AM13" s="24"/>
      <c r="AN13" s="24"/>
      <c r="AO13" s="24"/>
      <c r="AP13" s="51"/>
      <c r="AQ13" s="24">
        <v>33</v>
      </c>
      <c r="AR13" s="24">
        <v>23</v>
      </c>
      <c r="AS13" s="24">
        <v>43</v>
      </c>
      <c r="AT13" s="24"/>
      <c r="AU13" s="24">
        <v>59</v>
      </c>
      <c r="AV13" s="24">
        <v>78</v>
      </c>
      <c r="AW13" s="24">
        <v>83</v>
      </c>
      <c r="AX13" s="51"/>
      <c r="AY13" s="24"/>
      <c r="AZ13" s="24"/>
      <c r="BA13" s="24"/>
      <c r="BB13" s="24"/>
      <c r="BC13" s="24"/>
      <c r="BD13" s="24"/>
      <c r="BE13" s="24"/>
    </row>
    <row r="14" spans="1:57" s="5" customFormat="1">
      <c r="A14" s="10" t="s">
        <v>5</v>
      </c>
      <c r="B14" s="10"/>
      <c r="C14" s="24"/>
      <c r="D14" s="24"/>
      <c r="E14" s="24"/>
      <c r="F14" s="24"/>
      <c r="G14" s="24"/>
      <c r="H14" s="24"/>
      <c r="I14" s="24"/>
      <c r="J14" s="51"/>
      <c r="K14" s="24"/>
      <c r="L14" s="24"/>
      <c r="M14" s="24"/>
      <c r="N14" s="24"/>
      <c r="O14" s="24"/>
      <c r="P14" s="24"/>
      <c r="Q14" s="24"/>
      <c r="R14" s="51"/>
      <c r="S14" s="24"/>
      <c r="T14" s="24"/>
      <c r="U14" s="24"/>
      <c r="V14" s="24"/>
      <c r="W14" s="24"/>
      <c r="X14" s="24"/>
      <c r="Y14" s="24"/>
      <c r="Z14" s="51"/>
      <c r="AA14" s="24"/>
      <c r="AB14" s="24"/>
      <c r="AC14" s="24"/>
      <c r="AD14" s="24"/>
      <c r="AE14" s="24"/>
      <c r="AF14" s="24"/>
      <c r="AG14" s="24"/>
      <c r="AH14" s="51"/>
      <c r="AI14" s="24"/>
      <c r="AJ14" s="24"/>
      <c r="AK14" s="24"/>
      <c r="AL14" s="24"/>
      <c r="AM14" s="24"/>
      <c r="AN14" s="24"/>
      <c r="AO14" s="24"/>
      <c r="AP14" s="51"/>
      <c r="AQ14" s="24"/>
      <c r="AR14" s="24"/>
      <c r="AS14" s="24"/>
      <c r="AT14" s="24"/>
      <c r="AU14" s="24"/>
      <c r="AV14" s="24"/>
      <c r="AW14" s="24"/>
      <c r="AX14" s="51"/>
      <c r="AY14" s="24"/>
      <c r="AZ14" s="24"/>
      <c r="BA14" s="24"/>
      <c r="BB14" s="24"/>
      <c r="BC14" s="24"/>
      <c r="BD14" s="24"/>
      <c r="BE14" s="24"/>
    </row>
    <row r="15" spans="1:57" s="5" customFormat="1">
      <c r="A15" s="10" t="s">
        <v>6</v>
      </c>
      <c r="B15" s="10"/>
      <c r="C15" s="24"/>
      <c r="D15" s="24"/>
      <c r="E15" s="24"/>
      <c r="F15" s="24"/>
      <c r="G15" s="24"/>
      <c r="H15" s="24"/>
      <c r="I15" s="24"/>
      <c r="J15" s="51"/>
      <c r="K15" s="24"/>
      <c r="L15" s="24"/>
      <c r="M15" s="24"/>
      <c r="N15" s="24"/>
      <c r="O15" s="24"/>
      <c r="P15" s="24"/>
      <c r="Q15" s="24"/>
      <c r="R15" s="51"/>
      <c r="S15" s="24"/>
      <c r="T15" s="24"/>
      <c r="U15" s="24"/>
      <c r="V15" s="24"/>
      <c r="W15" s="24"/>
      <c r="X15" s="24"/>
      <c r="Y15" s="24"/>
      <c r="Z15" s="51"/>
      <c r="AA15" s="24"/>
      <c r="AB15" s="24"/>
      <c r="AC15" s="24"/>
      <c r="AD15" s="24"/>
      <c r="AE15" s="24"/>
      <c r="AF15" s="24"/>
      <c r="AG15" s="24"/>
      <c r="AH15" s="51"/>
      <c r="AI15" s="24"/>
      <c r="AJ15" s="24"/>
      <c r="AK15" s="24"/>
      <c r="AL15" s="24"/>
      <c r="AM15" s="24"/>
      <c r="AN15" s="24"/>
      <c r="AO15" s="24"/>
      <c r="AP15" s="51"/>
      <c r="AQ15" s="24"/>
      <c r="AR15" s="24"/>
      <c r="AS15" s="24"/>
      <c r="AT15" s="24"/>
      <c r="AU15" s="24"/>
      <c r="AV15" s="24"/>
      <c r="AW15" s="24"/>
      <c r="AX15" s="51"/>
      <c r="AY15" s="24"/>
      <c r="AZ15" s="24"/>
      <c r="BA15" s="24"/>
      <c r="BB15" s="24"/>
      <c r="BC15" s="24"/>
      <c r="BD15" s="24"/>
      <c r="BE15" s="24"/>
    </row>
    <row r="16" spans="1:57" s="5" customFormat="1">
      <c r="A16" s="10" t="s">
        <v>7</v>
      </c>
      <c r="B16" s="10"/>
      <c r="C16" s="24"/>
      <c r="D16" s="24"/>
      <c r="E16" s="24"/>
      <c r="F16" s="24"/>
      <c r="G16" s="24"/>
      <c r="H16" s="24"/>
      <c r="I16" s="24"/>
      <c r="J16" s="51"/>
      <c r="K16" s="24"/>
      <c r="L16" s="24"/>
      <c r="M16" s="24"/>
      <c r="N16" s="24"/>
      <c r="O16" s="24"/>
      <c r="P16" s="24"/>
      <c r="Q16" s="24"/>
      <c r="R16" s="51"/>
      <c r="S16" s="24"/>
      <c r="T16" s="24"/>
      <c r="U16" s="24"/>
      <c r="V16" s="24"/>
      <c r="W16" s="24"/>
      <c r="X16" s="24"/>
      <c r="Y16" s="24"/>
      <c r="Z16" s="51"/>
      <c r="AA16" s="24"/>
      <c r="AB16" s="24"/>
      <c r="AC16" s="24"/>
      <c r="AD16" s="24"/>
      <c r="AE16" s="24"/>
      <c r="AF16" s="24"/>
      <c r="AG16" s="24"/>
      <c r="AH16" s="51"/>
      <c r="AI16" s="24"/>
      <c r="AJ16" s="24"/>
      <c r="AK16" s="24"/>
      <c r="AL16" s="24"/>
      <c r="AM16" s="24"/>
      <c r="AN16" s="24"/>
      <c r="AO16" s="24"/>
      <c r="AP16" s="51"/>
      <c r="AQ16" s="24"/>
      <c r="AR16" s="24"/>
      <c r="AS16" s="24"/>
      <c r="AT16" s="24"/>
      <c r="AU16" s="24"/>
      <c r="AV16" s="24"/>
      <c r="AW16" s="24"/>
      <c r="AX16" s="51"/>
      <c r="AY16" s="24"/>
      <c r="AZ16" s="24"/>
      <c r="BA16" s="24"/>
      <c r="BB16" s="24"/>
      <c r="BC16" s="24"/>
      <c r="BD16" s="24"/>
      <c r="BE16" s="24"/>
    </row>
    <row r="17" spans="1:57" s="5" customFormat="1">
      <c r="A17" s="10" t="s">
        <v>8</v>
      </c>
      <c r="B17" s="10"/>
      <c r="C17" s="24"/>
      <c r="D17" s="24"/>
      <c r="E17" s="24"/>
      <c r="F17" s="24"/>
      <c r="G17" s="24"/>
      <c r="H17" s="24"/>
      <c r="I17" s="24"/>
      <c r="J17" s="51"/>
      <c r="K17" s="24"/>
      <c r="L17" s="24"/>
      <c r="M17" s="24"/>
      <c r="N17" s="24"/>
      <c r="O17" s="24"/>
      <c r="P17" s="24"/>
      <c r="Q17" s="24"/>
      <c r="R17" s="51"/>
      <c r="S17" s="24"/>
      <c r="T17" s="24"/>
      <c r="U17" s="24"/>
      <c r="V17" s="24"/>
      <c r="W17" s="24"/>
      <c r="X17" s="24"/>
      <c r="Y17" s="24"/>
      <c r="Z17" s="51"/>
      <c r="AA17" s="24"/>
      <c r="AB17" s="24"/>
      <c r="AC17" s="24"/>
      <c r="AD17" s="24"/>
      <c r="AE17" s="24"/>
      <c r="AF17" s="24"/>
      <c r="AG17" s="24"/>
      <c r="AH17" s="51"/>
      <c r="AI17" s="24"/>
      <c r="AJ17" s="24"/>
      <c r="AK17" s="24"/>
      <c r="AL17" s="24"/>
      <c r="AM17" s="24"/>
      <c r="AN17" s="24"/>
      <c r="AO17" s="24"/>
      <c r="AP17" s="51"/>
      <c r="AQ17" s="24"/>
      <c r="AR17" s="24"/>
      <c r="AS17" s="24"/>
      <c r="AT17" s="24"/>
      <c r="AU17" s="24"/>
      <c r="AV17" s="24"/>
      <c r="AW17" s="24"/>
      <c r="AX17" s="51"/>
      <c r="AY17" s="24"/>
      <c r="AZ17" s="24"/>
      <c r="BA17" s="24"/>
      <c r="BB17" s="24"/>
      <c r="BC17" s="24"/>
      <c r="BD17" s="24"/>
      <c r="BE17" s="24"/>
    </row>
    <row r="18" spans="1:57" s="5" customFormat="1">
      <c r="A18" s="10" t="s">
        <v>9</v>
      </c>
      <c r="B18" s="10"/>
      <c r="C18" s="24"/>
      <c r="D18" s="24"/>
      <c r="E18" s="24"/>
      <c r="F18" s="24"/>
      <c r="G18" s="24">
        <v>57</v>
      </c>
      <c r="H18" s="24">
        <v>41</v>
      </c>
      <c r="I18" s="24">
        <v>53</v>
      </c>
      <c r="J18" s="51"/>
      <c r="K18" s="24"/>
      <c r="L18" s="24"/>
      <c r="M18" s="24"/>
      <c r="N18" s="24"/>
      <c r="O18" s="24"/>
      <c r="P18" s="24"/>
      <c r="Q18" s="24"/>
      <c r="R18" s="51"/>
      <c r="S18" s="24"/>
      <c r="T18" s="24"/>
      <c r="U18" s="24"/>
      <c r="V18" s="24"/>
      <c r="W18" s="24"/>
      <c r="X18" s="24"/>
      <c r="Y18" s="24"/>
      <c r="Z18" s="51"/>
      <c r="AA18" s="24"/>
      <c r="AB18" s="24"/>
      <c r="AC18" s="24"/>
      <c r="AD18" s="24"/>
      <c r="AE18" s="24"/>
      <c r="AF18" s="24"/>
      <c r="AG18" s="24"/>
      <c r="AH18" s="51"/>
      <c r="AI18" s="24"/>
      <c r="AJ18" s="24"/>
      <c r="AK18" s="24"/>
      <c r="AL18" s="24"/>
      <c r="AM18" s="24"/>
      <c r="AN18" s="24"/>
      <c r="AO18" s="24"/>
      <c r="AP18" s="51"/>
      <c r="AQ18" s="24"/>
      <c r="AR18" s="24"/>
      <c r="AS18" s="24"/>
      <c r="AT18" s="24"/>
      <c r="AU18" s="24"/>
      <c r="AV18" s="24"/>
      <c r="AW18" s="24"/>
      <c r="AX18" s="51"/>
      <c r="AY18" s="24"/>
      <c r="AZ18" s="24"/>
      <c r="BA18" s="24"/>
      <c r="BB18" s="24"/>
      <c r="BC18" s="24"/>
      <c r="BD18" s="24"/>
      <c r="BE18" s="24"/>
    </row>
    <row r="19" spans="1:57" s="5" customFormat="1">
      <c r="A19" s="10" t="s">
        <v>10</v>
      </c>
      <c r="B19" s="10"/>
      <c r="C19" s="24"/>
      <c r="D19" s="24"/>
      <c r="E19" s="24"/>
      <c r="F19" s="24"/>
      <c r="G19" s="24"/>
      <c r="H19" s="24"/>
      <c r="I19" s="24"/>
      <c r="J19" s="51"/>
      <c r="K19" s="24"/>
      <c r="L19" s="24"/>
      <c r="M19" s="24"/>
      <c r="N19" s="24"/>
      <c r="O19" s="24"/>
      <c r="P19" s="24"/>
      <c r="Q19" s="24"/>
      <c r="R19" s="51"/>
      <c r="S19" s="24"/>
      <c r="T19" s="24"/>
      <c r="U19" s="24"/>
      <c r="V19" s="24"/>
      <c r="W19" s="24"/>
      <c r="X19" s="24"/>
      <c r="Y19" s="24"/>
      <c r="Z19" s="51"/>
      <c r="AA19" s="24"/>
      <c r="AB19" s="24"/>
      <c r="AC19" s="24"/>
      <c r="AD19" s="24"/>
      <c r="AE19" s="24"/>
      <c r="AF19" s="24"/>
      <c r="AG19" s="24"/>
      <c r="AH19" s="51"/>
      <c r="AI19" s="24"/>
      <c r="AJ19" s="24"/>
      <c r="AK19" s="24"/>
      <c r="AL19" s="24"/>
      <c r="AM19" s="24"/>
      <c r="AN19" s="24"/>
      <c r="AO19" s="24"/>
      <c r="AP19" s="51"/>
      <c r="AQ19" s="24"/>
      <c r="AR19" s="24"/>
      <c r="AS19" s="24"/>
      <c r="AT19" s="24"/>
      <c r="AU19" s="24"/>
      <c r="AV19" s="24"/>
      <c r="AW19" s="24"/>
      <c r="AX19" s="51"/>
      <c r="AY19" s="24"/>
      <c r="AZ19" s="24"/>
      <c r="BA19" s="24"/>
      <c r="BB19" s="24"/>
      <c r="BC19" s="24"/>
      <c r="BD19" s="24"/>
      <c r="BE19" s="24"/>
    </row>
    <row r="20" spans="1:57" s="5" customFormat="1">
      <c r="A20" s="10" t="s">
        <v>11</v>
      </c>
      <c r="B20" s="10"/>
      <c r="C20" s="24"/>
      <c r="D20" s="24"/>
      <c r="E20" s="24"/>
      <c r="F20" s="24"/>
      <c r="G20" s="24"/>
      <c r="H20" s="24"/>
      <c r="I20" s="24"/>
      <c r="J20" s="51"/>
      <c r="K20" s="24"/>
      <c r="L20" s="24"/>
      <c r="M20" s="24"/>
      <c r="N20" s="24"/>
      <c r="O20" s="24"/>
      <c r="P20" s="24">
        <v>3</v>
      </c>
      <c r="Q20" s="24">
        <v>3</v>
      </c>
      <c r="R20" s="51"/>
      <c r="S20" s="24"/>
      <c r="T20" s="24"/>
      <c r="U20" s="24"/>
      <c r="V20" s="24"/>
      <c r="W20" s="24"/>
      <c r="X20" s="24">
        <v>1</v>
      </c>
      <c r="Y20" s="24">
        <v>2</v>
      </c>
      <c r="Z20" s="51"/>
      <c r="AA20" s="24"/>
      <c r="AB20" s="24"/>
      <c r="AC20" s="24"/>
      <c r="AD20" s="24"/>
      <c r="AE20" s="24"/>
      <c r="AF20" s="24">
        <v>5</v>
      </c>
      <c r="AG20" s="24">
        <v>7</v>
      </c>
      <c r="AH20" s="51"/>
      <c r="AI20" s="24"/>
      <c r="AJ20" s="24"/>
      <c r="AK20" s="24"/>
      <c r="AL20" s="24"/>
      <c r="AM20" s="24"/>
      <c r="AN20" s="24"/>
      <c r="AO20" s="24"/>
      <c r="AP20" s="51"/>
      <c r="AQ20" s="24"/>
      <c r="AR20" s="24"/>
      <c r="AS20" s="24"/>
      <c r="AT20" s="24"/>
      <c r="AU20" s="24"/>
      <c r="AV20" s="24"/>
      <c r="AW20" s="24"/>
      <c r="AX20" s="51"/>
      <c r="AY20" s="24"/>
      <c r="AZ20" s="24"/>
      <c r="BA20" s="24"/>
      <c r="BB20" s="24"/>
      <c r="BC20" s="24"/>
      <c r="BD20" s="24"/>
      <c r="BE20" s="24"/>
    </row>
    <row r="21" spans="1:57" s="5" customFormat="1">
      <c r="A21" s="10" t="s">
        <v>12</v>
      </c>
      <c r="B21" s="10"/>
      <c r="C21" s="24"/>
      <c r="D21" s="24"/>
      <c r="E21" s="24"/>
      <c r="F21" s="24"/>
      <c r="G21" s="24">
        <v>44</v>
      </c>
      <c r="H21" s="24">
        <v>40</v>
      </c>
      <c r="I21" s="24">
        <v>44</v>
      </c>
      <c r="J21" s="51"/>
      <c r="K21" s="24"/>
      <c r="L21" s="24"/>
      <c r="M21" s="24"/>
      <c r="N21" s="24"/>
      <c r="O21" s="24">
        <v>72</v>
      </c>
      <c r="P21" s="24">
        <v>45</v>
      </c>
      <c r="Q21" s="24">
        <v>96</v>
      </c>
      <c r="R21" s="51"/>
      <c r="S21" s="24"/>
      <c r="T21" s="24"/>
      <c r="U21" s="24"/>
      <c r="V21" s="24"/>
      <c r="W21" s="24">
        <v>8</v>
      </c>
      <c r="X21" s="24">
        <v>8</v>
      </c>
      <c r="Y21" s="24">
        <v>12</v>
      </c>
      <c r="Z21" s="51"/>
      <c r="AA21" s="24"/>
      <c r="AB21" s="24"/>
      <c r="AC21" s="24"/>
      <c r="AD21" s="24"/>
      <c r="AE21" s="24"/>
      <c r="AF21" s="24"/>
      <c r="AG21" s="24"/>
      <c r="AH21" s="51"/>
      <c r="AI21" s="24"/>
      <c r="AJ21" s="24"/>
      <c r="AK21" s="24"/>
      <c r="AL21" s="24"/>
      <c r="AM21" s="24"/>
      <c r="AN21" s="24"/>
      <c r="AO21" s="24"/>
      <c r="AP21" s="51"/>
      <c r="AQ21" s="24"/>
      <c r="AR21" s="24"/>
      <c r="AS21" s="24"/>
      <c r="AT21" s="24"/>
      <c r="AU21" s="24"/>
      <c r="AV21" s="24"/>
      <c r="AW21" s="24"/>
      <c r="AX21" s="51"/>
      <c r="AY21" s="24"/>
      <c r="AZ21" s="24"/>
      <c r="BA21" s="24"/>
      <c r="BB21" s="24"/>
      <c r="BC21" s="24"/>
      <c r="BD21" s="24"/>
      <c r="BE21" s="24"/>
    </row>
    <row r="22" spans="1:57" s="5" customFormat="1">
      <c r="A22" s="10" t="s">
        <v>13</v>
      </c>
      <c r="B22" s="10"/>
      <c r="C22" s="24"/>
      <c r="D22" s="24"/>
      <c r="E22" s="24"/>
      <c r="F22" s="24"/>
      <c r="G22" s="24"/>
      <c r="H22" s="24"/>
      <c r="I22" s="24"/>
      <c r="J22" s="51"/>
      <c r="K22" s="24"/>
      <c r="L22" s="24"/>
      <c r="M22" s="24"/>
      <c r="N22" s="24"/>
      <c r="O22" s="24"/>
      <c r="P22" s="24"/>
      <c r="Q22" s="24"/>
      <c r="R22" s="51"/>
      <c r="S22" s="24"/>
      <c r="T22" s="24"/>
      <c r="U22" s="24"/>
      <c r="V22" s="24"/>
      <c r="W22" s="24"/>
      <c r="X22" s="24"/>
      <c r="Y22" s="24"/>
      <c r="Z22" s="51"/>
      <c r="AA22" s="24"/>
      <c r="AB22" s="24"/>
      <c r="AC22" s="24"/>
      <c r="AD22" s="24"/>
      <c r="AE22" s="24"/>
      <c r="AF22" s="24"/>
      <c r="AG22" s="24"/>
      <c r="AH22" s="51"/>
      <c r="AI22" s="24"/>
      <c r="AJ22" s="24"/>
      <c r="AK22" s="24"/>
      <c r="AL22" s="24"/>
      <c r="AM22" s="24"/>
      <c r="AN22" s="24"/>
      <c r="AO22" s="24"/>
      <c r="AP22" s="51"/>
      <c r="AQ22" s="24"/>
      <c r="AR22" s="24"/>
      <c r="AS22" s="24"/>
      <c r="AT22" s="24"/>
      <c r="AU22" s="24"/>
      <c r="AV22" s="24"/>
      <c r="AW22" s="24"/>
      <c r="AX22" s="51"/>
      <c r="AY22" s="24"/>
      <c r="AZ22" s="24"/>
      <c r="BA22" s="24"/>
      <c r="BB22" s="24"/>
      <c r="BC22" s="24"/>
      <c r="BD22" s="24"/>
      <c r="BE22" s="24"/>
    </row>
    <row r="23" spans="1:57" s="5" customFormat="1">
      <c r="A23" s="11" t="s">
        <v>14</v>
      </c>
      <c r="B23" s="11"/>
      <c r="C23" s="25"/>
      <c r="D23" s="25"/>
      <c r="E23" s="25"/>
      <c r="F23" s="25"/>
      <c r="G23" s="25"/>
      <c r="H23" s="25">
        <v>2</v>
      </c>
      <c r="I23" s="25">
        <v>6</v>
      </c>
      <c r="J23" s="52"/>
      <c r="K23" s="25">
        <v>681</v>
      </c>
      <c r="L23" s="25">
        <v>970</v>
      </c>
      <c r="M23" s="25">
        <v>1341</v>
      </c>
      <c r="N23" s="25"/>
      <c r="O23" s="25">
        <v>2051</v>
      </c>
      <c r="P23" s="25">
        <v>2139</v>
      </c>
      <c r="Q23" s="25">
        <v>2151</v>
      </c>
      <c r="R23" s="52"/>
      <c r="S23" s="25">
        <v>2491</v>
      </c>
      <c r="T23" s="25">
        <v>3047</v>
      </c>
      <c r="U23" s="25">
        <v>4020</v>
      </c>
      <c r="V23" s="25"/>
      <c r="W23" s="25">
        <v>5258</v>
      </c>
      <c r="X23" s="25">
        <v>5534</v>
      </c>
      <c r="Y23" s="25">
        <v>5553</v>
      </c>
      <c r="Z23" s="52"/>
      <c r="AA23" s="25">
        <v>2386</v>
      </c>
      <c r="AB23" s="25">
        <v>2761</v>
      </c>
      <c r="AC23" s="25">
        <v>3323</v>
      </c>
      <c r="AD23" s="25"/>
      <c r="AE23" s="25">
        <v>3391</v>
      </c>
      <c r="AF23" s="25">
        <v>3198</v>
      </c>
      <c r="AG23" s="25">
        <v>2991</v>
      </c>
      <c r="AH23" s="52"/>
      <c r="AI23" s="25"/>
      <c r="AJ23" s="25"/>
      <c r="AK23" s="25"/>
      <c r="AL23" s="25"/>
      <c r="AM23" s="25"/>
      <c r="AN23" s="25"/>
      <c r="AO23" s="25"/>
      <c r="AP23" s="52"/>
      <c r="AQ23" s="25"/>
      <c r="AR23" s="25"/>
      <c r="AS23" s="25"/>
      <c r="AT23" s="25"/>
      <c r="AU23" s="25"/>
      <c r="AV23" s="25"/>
      <c r="AW23" s="25"/>
      <c r="AX23" s="52"/>
      <c r="AY23" s="25"/>
      <c r="AZ23" s="24"/>
      <c r="BA23" s="24"/>
      <c r="BB23" s="24"/>
      <c r="BC23" s="24"/>
      <c r="BD23" s="24"/>
      <c r="BE23" s="24"/>
    </row>
    <row r="24" spans="1:57">
      <c r="A24" s="17" t="s">
        <v>53</v>
      </c>
      <c r="B24" s="17"/>
      <c r="C24" s="22">
        <f>SUM(C26:C38)</f>
        <v>347</v>
      </c>
      <c r="D24" s="22">
        <f>SUM(D26:D38)</f>
        <v>64</v>
      </c>
      <c r="E24" s="22">
        <f>SUM(E26:E38)</f>
        <v>302</v>
      </c>
      <c r="F24" s="22">
        <f t="shared" ref="F24:G24" si="45">SUM(F26:F38)</f>
        <v>0</v>
      </c>
      <c r="G24" s="22">
        <f t="shared" si="45"/>
        <v>36</v>
      </c>
      <c r="H24" s="22">
        <f t="shared" ref="H24:I24" si="46">SUM(H26:H38)</f>
        <v>243</v>
      </c>
      <c r="I24" s="22">
        <f t="shared" si="46"/>
        <v>302</v>
      </c>
      <c r="J24" s="37"/>
      <c r="K24" s="22">
        <f t="shared" ref="K24:AY24" si="47">SUM(K26:K38)</f>
        <v>43774</v>
      </c>
      <c r="L24" s="22">
        <f t="shared" ref="L24:M24" si="48">SUM(L26:L38)</f>
        <v>4745</v>
      </c>
      <c r="M24" s="22">
        <f t="shared" si="48"/>
        <v>2749</v>
      </c>
      <c r="N24" s="22">
        <f t="shared" ref="N24:Q24" si="49">SUM(N26:N38)</f>
        <v>0</v>
      </c>
      <c r="O24" s="22">
        <f t="shared" si="49"/>
        <v>2438</v>
      </c>
      <c r="P24" s="22">
        <f t="shared" si="49"/>
        <v>956</v>
      </c>
      <c r="Q24" s="22">
        <f t="shared" si="49"/>
        <v>1028</v>
      </c>
      <c r="R24" s="37"/>
      <c r="S24" s="22">
        <f t="shared" si="47"/>
        <v>27739</v>
      </c>
      <c r="T24" s="22">
        <f t="shared" ref="T24:U24" si="50">SUM(T26:T38)</f>
        <v>8514</v>
      </c>
      <c r="U24" s="22">
        <f t="shared" si="50"/>
        <v>10440</v>
      </c>
      <c r="V24" s="22">
        <f t="shared" ref="V24:Y24" si="51">SUM(V26:V38)</f>
        <v>0</v>
      </c>
      <c r="W24" s="22">
        <f t="shared" si="51"/>
        <v>14069</v>
      </c>
      <c r="X24" s="22">
        <f t="shared" si="51"/>
        <v>14193</v>
      </c>
      <c r="Y24" s="22">
        <f t="shared" si="51"/>
        <v>17709</v>
      </c>
      <c r="Z24" s="37"/>
      <c r="AA24" s="22">
        <f t="shared" si="47"/>
        <v>25307</v>
      </c>
      <c r="AB24" s="22">
        <f t="shared" ref="AB24:AC24" si="52">SUM(AB26:AB38)</f>
        <v>7585</v>
      </c>
      <c r="AC24" s="22">
        <f t="shared" si="52"/>
        <v>8135</v>
      </c>
      <c r="AD24" s="22">
        <f t="shared" ref="AD24:AG24" si="53">SUM(AD26:AD38)</f>
        <v>0</v>
      </c>
      <c r="AE24" s="22">
        <f t="shared" si="53"/>
        <v>9746</v>
      </c>
      <c r="AF24" s="22">
        <f t="shared" si="53"/>
        <v>9664</v>
      </c>
      <c r="AG24" s="22">
        <f t="shared" si="53"/>
        <v>11897</v>
      </c>
      <c r="AH24" s="37"/>
      <c r="AI24" s="22">
        <f t="shared" si="47"/>
        <v>790</v>
      </c>
      <c r="AJ24" s="22">
        <f t="shared" ref="AJ24:AK24" si="54">SUM(AJ26:AJ38)</f>
        <v>420</v>
      </c>
      <c r="AK24" s="22">
        <f t="shared" si="54"/>
        <v>548</v>
      </c>
      <c r="AL24" s="22">
        <f t="shared" ref="AL24:AO24" si="55">SUM(AL26:AL38)</f>
        <v>0</v>
      </c>
      <c r="AM24" s="22">
        <f t="shared" si="55"/>
        <v>800</v>
      </c>
      <c r="AN24" s="22">
        <f t="shared" si="55"/>
        <v>980</v>
      </c>
      <c r="AO24" s="22">
        <f t="shared" si="55"/>
        <v>1143</v>
      </c>
      <c r="AP24" s="37"/>
      <c r="AQ24" s="22">
        <f t="shared" si="47"/>
        <v>37</v>
      </c>
      <c r="AR24" s="22">
        <f t="shared" ref="AR24:AS24" si="56">SUM(AR26:AR38)</f>
        <v>45</v>
      </c>
      <c r="AS24" s="22">
        <f t="shared" si="56"/>
        <v>46</v>
      </c>
      <c r="AT24" s="22">
        <f t="shared" ref="AT24:AW24" si="57">SUM(AT26:AT38)</f>
        <v>0</v>
      </c>
      <c r="AU24" s="22">
        <f t="shared" si="57"/>
        <v>55</v>
      </c>
      <c r="AV24" s="22">
        <f t="shared" si="57"/>
        <v>57</v>
      </c>
      <c r="AW24" s="22">
        <f t="shared" si="57"/>
        <v>60</v>
      </c>
      <c r="AX24" s="37"/>
      <c r="AY24" s="22">
        <f t="shared" si="47"/>
        <v>14</v>
      </c>
      <c r="AZ24" s="22">
        <f t="shared" ref="AZ24:BA24" si="58">SUM(AZ26:AZ38)</f>
        <v>38</v>
      </c>
      <c r="BA24" s="22">
        <f t="shared" si="58"/>
        <v>47</v>
      </c>
      <c r="BB24" s="22">
        <f t="shared" ref="BB24:BE24" si="59">SUM(BB26:BB38)</f>
        <v>0</v>
      </c>
      <c r="BC24" s="22">
        <f t="shared" si="59"/>
        <v>8</v>
      </c>
      <c r="BD24" s="22">
        <f t="shared" si="59"/>
        <v>7</v>
      </c>
      <c r="BE24" s="22">
        <f t="shared" si="59"/>
        <v>6</v>
      </c>
    </row>
    <row r="25" spans="1:57">
      <c r="A25" s="18" t="s">
        <v>57</v>
      </c>
      <c r="B25" s="18"/>
      <c r="C25" s="21">
        <f>(C24/C5)*100</f>
        <v>73.361522198731492</v>
      </c>
      <c r="D25" s="21">
        <f>(D24/D5)*100</f>
        <v>16.842105263157894</v>
      </c>
      <c r="E25" s="21">
        <f>(E24/E5)*100</f>
        <v>59.215686274509807</v>
      </c>
      <c r="F25" s="21" t="e">
        <f t="shared" ref="F25:G25" si="60">(F24/F5)*100</f>
        <v>#DIV/0!</v>
      </c>
      <c r="G25" s="21">
        <f t="shared" si="60"/>
        <v>14.634146341463413</v>
      </c>
      <c r="H25" s="21">
        <f t="shared" ref="H25:I25" si="61">(H24/H5)*100</f>
        <v>61.363636363636367</v>
      </c>
      <c r="I25" s="21">
        <f t="shared" si="61"/>
        <v>52.705061082024429</v>
      </c>
      <c r="J25" s="38"/>
      <c r="K25" s="21">
        <f t="shared" ref="K25:AY25" si="62">(K24/K5)*100</f>
        <v>81.335587803563797</v>
      </c>
      <c r="L25" s="21">
        <f t="shared" ref="L25:M25" si="63">(L24/L5)*100</f>
        <v>35.166382568739344</v>
      </c>
      <c r="M25" s="21">
        <f t="shared" si="63"/>
        <v>27.164031620553359</v>
      </c>
      <c r="N25" s="21" t="e">
        <f t="shared" ref="N25:Q25" si="64">(N24/N5)*100</f>
        <v>#DIV/0!</v>
      </c>
      <c r="O25" s="21">
        <f t="shared" si="64"/>
        <v>19.876080221751184</v>
      </c>
      <c r="P25" s="21">
        <f t="shared" si="64"/>
        <v>9.2331466100057948</v>
      </c>
      <c r="Q25" s="21">
        <f t="shared" si="64"/>
        <v>10.430194805194805</v>
      </c>
      <c r="R25" s="38"/>
      <c r="S25" s="21">
        <f t="shared" si="62"/>
        <v>68.107935572579066</v>
      </c>
      <c r="T25" s="21">
        <f t="shared" ref="T25:U25" si="65">(T24/T5)*100</f>
        <v>41.15827129459538</v>
      </c>
      <c r="U25" s="21">
        <f t="shared" si="65"/>
        <v>40.817922352113229</v>
      </c>
      <c r="V25" s="21" t="e">
        <f t="shared" ref="V25:Y25" si="66">(V24/V5)*100</f>
        <v>#DIV/0!</v>
      </c>
      <c r="W25" s="21">
        <f t="shared" si="66"/>
        <v>40.693604836143813</v>
      </c>
      <c r="X25" s="21">
        <f t="shared" si="66"/>
        <v>39.928543296010801</v>
      </c>
      <c r="Y25" s="21">
        <f t="shared" si="66"/>
        <v>44.621664524907402</v>
      </c>
      <c r="Z25" s="38"/>
      <c r="AA25" s="21">
        <f t="shared" si="62"/>
        <v>65.121844522786347</v>
      </c>
      <c r="AB25" s="21">
        <f t="shared" ref="AB25:AC25" si="67">(AB24/AB5)*100</f>
        <v>31.749686061113437</v>
      </c>
      <c r="AC25" s="21">
        <f t="shared" si="67"/>
        <v>29.615202592012814</v>
      </c>
      <c r="AD25" s="21" t="e">
        <f t="shared" ref="AD25:AG25" si="68">(AD24/AD5)*100</f>
        <v>#DIV/0!</v>
      </c>
      <c r="AE25" s="21">
        <f t="shared" si="68"/>
        <v>30.7493295472472</v>
      </c>
      <c r="AF25" s="21">
        <f t="shared" si="68"/>
        <v>29.22551183959839</v>
      </c>
      <c r="AG25" s="21">
        <f t="shared" si="68"/>
        <v>32.993150115089158</v>
      </c>
      <c r="AH25" s="38"/>
      <c r="AI25" s="21">
        <f t="shared" si="62"/>
        <v>56.068133427963097</v>
      </c>
      <c r="AJ25" s="21">
        <f t="shared" ref="AJ25:AK25" si="69">(AJ24/AJ5)*100</f>
        <v>23.769100169779286</v>
      </c>
      <c r="AK25" s="21">
        <f t="shared" si="69"/>
        <v>24.486148346738158</v>
      </c>
      <c r="AL25" s="21" t="e">
        <f t="shared" ref="AL25:AO25" si="70">(AL24/AL5)*100</f>
        <v>#DIV/0!</v>
      </c>
      <c r="AM25" s="21">
        <f t="shared" si="70"/>
        <v>27.331738981892723</v>
      </c>
      <c r="AN25" s="21">
        <f t="shared" si="70"/>
        <v>28.096330275229359</v>
      </c>
      <c r="AO25" s="21">
        <f t="shared" si="70"/>
        <v>31.2807881773399</v>
      </c>
      <c r="AP25" s="38"/>
      <c r="AQ25" s="21">
        <f t="shared" si="62"/>
        <v>52.857142857142861</v>
      </c>
      <c r="AR25" s="21">
        <f t="shared" ref="AR25:AS25" si="71">(AR24/AR5)*100</f>
        <v>59.210526315789465</v>
      </c>
      <c r="AS25" s="21">
        <f t="shared" si="71"/>
        <v>49.462365591397848</v>
      </c>
      <c r="AT25" s="21" t="e">
        <f t="shared" ref="AT25:AW25" si="72">(AT24/AT5)*100</f>
        <v>#DIV/0!</v>
      </c>
      <c r="AU25" s="21">
        <f t="shared" si="72"/>
        <v>42.307692307692307</v>
      </c>
      <c r="AV25" s="21">
        <f t="shared" si="72"/>
        <v>36.774193548387096</v>
      </c>
      <c r="AW25" s="21">
        <f t="shared" si="72"/>
        <v>33.898305084745758</v>
      </c>
      <c r="AX25" s="38"/>
      <c r="AY25" s="21">
        <f t="shared" si="62"/>
        <v>100</v>
      </c>
      <c r="AZ25" s="21">
        <f t="shared" ref="AZ25:BA25" si="73">(AZ24/AZ5)*100</f>
        <v>100</v>
      </c>
      <c r="BA25" s="21">
        <f t="shared" si="73"/>
        <v>100</v>
      </c>
      <c r="BB25" s="21" t="e">
        <f t="shared" ref="BB25:BE25" si="74">(BB24/BB5)*100</f>
        <v>#DIV/0!</v>
      </c>
      <c r="BC25" s="21">
        <f t="shared" si="74"/>
        <v>100</v>
      </c>
      <c r="BD25" s="21">
        <f t="shared" si="74"/>
        <v>100</v>
      </c>
      <c r="BE25" s="21">
        <f t="shared" si="74"/>
        <v>100</v>
      </c>
    </row>
    <row r="26" spans="1:57" s="5" customFormat="1">
      <c r="A26" s="10" t="s">
        <v>19</v>
      </c>
      <c r="B26" s="10"/>
      <c r="C26" s="24"/>
      <c r="D26" s="24"/>
      <c r="E26" s="24"/>
      <c r="F26" s="24"/>
      <c r="G26" s="24"/>
      <c r="H26" s="24"/>
      <c r="I26" s="24"/>
      <c r="J26" s="51"/>
      <c r="K26" s="24"/>
      <c r="L26" s="24"/>
      <c r="M26" s="24"/>
      <c r="N26" s="24"/>
      <c r="O26" s="24"/>
      <c r="P26" s="24"/>
      <c r="Q26" s="24"/>
      <c r="R26" s="51"/>
      <c r="S26" s="24"/>
      <c r="T26" s="24"/>
      <c r="U26" s="24"/>
      <c r="V26" s="24"/>
      <c r="W26" s="24"/>
      <c r="X26" s="24"/>
      <c r="Y26" s="24"/>
      <c r="Z26" s="51"/>
      <c r="AA26" s="24"/>
      <c r="AB26" s="24"/>
      <c r="AC26" s="24"/>
      <c r="AD26" s="24"/>
      <c r="AE26" s="24"/>
      <c r="AF26" s="24"/>
      <c r="AG26" s="24"/>
      <c r="AH26" s="51"/>
      <c r="AI26" s="24"/>
      <c r="AJ26" s="24"/>
      <c r="AK26" s="24"/>
      <c r="AL26" s="24"/>
      <c r="AM26" s="24"/>
      <c r="AN26" s="24"/>
      <c r="AO26" s="24"/>
      <c r="AP26" s="51"/>
      <c r="AQ26" s="24"/>
      <c r="AR26" s="24"/>
      <c r="AS26" s="24"/>
      <c r="AT26" s="24"/>
      <c r="AU26" s="24"/>
      <c r="AV26" s="24"/>
      <c r="AW26" s="24"/>
      <c r="AX26" s="51"/>
      <c r="AY26" s="24"/>
      <c r="AZ26" s="81"/>
      <c r="BA26" s="81"/>
      <c r="BB26" s="81"/>
      <c r="BC26" s="81"/>
      <c r="BD26" s="81"/>
      <c r="BE26" s="81"/>
    </row>
    <row r="27" spans="1:57" s="5" customFormat="1">
      <c r="A27" s="10" t="s">
        <v>20</v>
      </c>
      <c r="B27" s="10"/>
      <c r="C27" s="24"/>
      <c r="D27" s="24"/>
      <c r="E27" s="24"/>
      <c r="F27" s="24"/>
      <c r="G27" s="24"/>
      <c r="H27" s="24">
        <v>217</v>
      </c>
      <c r="I27" s="24">
        <v>267</v>
      </c>
      <c r="J27" s="51"/>
      <c r="K27" s="24">
        <v>38975</v>
      </c>
      <c r="L27" s="24">
        <v>60</v>
      </c>
      <c r="M27" s="24">
        <v>194</v>
      </c>
      <c r="N27" s="24"/>
      <c r="O27" s="24">
        <v>522</v>
      </c>
      <c r="P27" s="24">
        <v>786</v>
      </c>
      <c r="Q27" s="24">
        <v>790</v>
      </c>
      <c r="R27" s="51"/>
      <c r="S27" s="24">
        <v>22043</v>
      </c>
      <c r="T27" s="24">
        <v>414</v>
      </c>
      <c r="U27" s="24">
        <v>569</v>
      </c>
      <c r="V27" s="24"/>
      <c r="W27" s="24">
        <v>812</v>
      </c>
      <c r="X27" s="24">
        <v>784</v>
      </c>
      <c r="Y27" s="24">
        <v>715</v>
      </c>
      <c r="Z27" s="51"/>
      <c r="AA27" s="24">
        <v>20066</v>
      </c>
      <c r="AB27" s="24">
        <v>1285</v>
      </c>
      <c r="AC27" s="24">
        <v>1215</v>
      </c>
      <c r="AD27" s="24"/>
      <c r="AE27" s="24">
        <v>1444</v>
      </c>
      <c r="AF27" s="24">
        <v>565</v>
      </c>
      <c r="AG27" s="24">
        <v>423</v>
      </c>
      <c r="AH27" s="51"/>
      <c r="AI27" s="24">
        <v>745</v>
      </c>
      <c r="AJ27" s="24">
        <v>380</v>
      </c>
      <c r="AK27" s="24">
        <v>475</v>
      </c>
      <c r="AL27" s="24"/>
      <c r="AM27" s="24">
        <v>692</v>
      </c>
      <c r="AN27" s="24">
        <v>218</v>
      </c>
      <c r="AO27" s="24">
        <v>155</v>
      </c>
      <c r="AP27" s="51"/>
      <c r="AQ27" s="24"/>
      <c r="AR27" s="24"/>
      <c r="AS27" s="24"/>
      <c r="AT27" s="24"/>
      <c r="AU27" s="24"/>
      <c r="AV27" s="24"/>
      <c r="AW27" s="24"/>
      <c r="AX27" s="51"/>
      <c r="AY27" s="24"/>
      <c r="AZ27" s="81"/>
      <c r="BA27" s="81"/>
      <c r="BB27" s="81"/>
      <c r="BC27" s="81"/>
      <c r="BD27" s="81"/>
      <c r="BE27" s="81"/>
    </row>
    <row r="28" spans="1:57" s="5" customFormat="1">
      <c r="A28" s="10" t="s">
        <v>21</v>
      </c>
      <c r="B28" s="10"/>
      <c r="C28" s="24">
        <v>347</v>
      </c>
      <c r="D28" s="24">
        <v>23</v>
      </c>
      <c r="E28" s="24">
        <v>212</v>
      </c>
      <c r="F28" s="24"/>
      <c r="G28" s="24"/>
      <c r="H28" s="24"/>
      <c r="I28" s="24">
        <v>0</v>
      </c>
      <c r="J28" s="51"/>
      <c r="K28" s="24">
        <v>93</v>
      </c>
      <c r="L28" s="24">
        <v>62</v>
      </c>
      <c r="M28" s="24">
        <v>154</v>
      </c>
      <c r="N28" s="24"/>
      <c r="O28" s="24">
        <v>274</v>
      </c>
      <c r="P28" s="24">
        <v>122</v>
      </c>
      <c r="Q28" s="24">
        <v>154</v>
      </c>
      <c r="R28" s="51"/>
      <c r="S28" s="24">
        <v>1260</v>
      </c>
      <c r="T28" s="24">
        <v>1500</v>
      </c>
      <c r="U28" s="24">
        <v>1218</v>
      </c>
      <c r="V28" s="24"/>
      <c r="W28" s="24">
        <v>847</v>
      </c>
      <c r="X28" s="24">
        <v>878</v>
      </c>
      <c r="Y28" s="24">
        <v>1477</v>
      </c>
      <c r="Z28" s="51"/>
      <c r="AA28" s="24">
        <v>1629</v>
      </c>
      <c r="AB28" s="24">
        <v>1819</v>
      </c>
      <c r="AC28" s="24">
        <v>1618</v>
      </c>
      <c r="AD28" s="24"/>
      <c r="AE28" s="24">
        <v>910</v>
      </c>
      <c r="AF28" s="24">
        <v>1697</v>
      </c>
      <c r="AG28" s="24">
        <v>2026</v>
      </c>
      <c r="AH28" s="51"/>
      <c r="AI28" s="24">
        <v>45</v>
      </c>
      <c r="AJ28" s="24">
        <v>40</v>
      </c>
      <c r="AK28" s="24">
        <v>34</v>
      </c>
      <c r="AL28" s="24"/>
      <c r="AM28" s="24">
        <v>66</v>
      </c>
      <c r="AN28" s="24">
        <v>674</v>
      </c>
      <c r="AO28" s="24">
        <v>895</v>
      </c>
      <c r="AP28" s="51"/>
      <c r="AQ28" s="24">
        <v>37</v>
      </c>
      <c r="AR28" s="24">
        <v>45</v>
      </c>
      <c r="AS28" s="24">
        <v>46</v>
      </c>
      <c r="AT28" s="24"/>
      <c r="AU28" s="24"/>
      <c r="AV28" s="24">
        <v>9</v>
      </c>
      <c r="AW28" s="24">
        <v>17</v>
      </c>
      <c r="AX28" s="51"/>
      <c r="AY28" s="24"/>
      <c r="AZ28" s="81"/>
      <c r="BA28" s="81"/>
      <c r="BB28" s="81"/>
      <c r="BC28" s="81"/>
      <c r="BD28" s="81"/>
      <c r="BE28" s="81"/>
    </row>
    <row r="29" spans="1:57" s="5" customFormat="1">
      <c r="A29" s="10" t="s">
        <v>22</v>
      </c>
      <c r="B29" s="10"/>
      <c r="C29" s="24"/>
      <c r="D29" s="24">
        <v>0</v>
      </c>
      <c r="E29" s="24">
        <v>0</v>
      </c>
      <c r="F29" s="24"/>
      <c r="G29" s="24">
        <v>8</v>
      </c>
      <c r="H29" s="24"/>
      <c r="I29" s="24"/>
      <c r="J29" s="51"/>
      <c r="K29" s="24">
        <v>4706</v>
      </c>
      <c r="L29" s="24">
        <v>4610</v>
      </c>
      <c r="M29" s="24">
        <v>2345</v>
      </c>
      <c r="N29" s="24"/>
      <c r="O29" s="24">
        <v>1603</v>
      </c>
      <c r="P29" s="24">
        <v>8</v>
      </c>
      <c r="Q29" s="24">
        <v>8</v>
      </c>
      <c r="R29" s="51"/>
      <c r="S29" s="24">
        <v>2209</v>
      </c>
      <c r="T29" s="24">
        <v>2992</v>
      </c>
      <c r="U29" s="24">
        <v>3465</v>
      </c>
      <c r="V29" s="24"/>
      <c r="W29" s="24">
        <v>4196</v>
      </c>
      <c r="X29" s="24">
        <v>2262</v>
      </c>
      <c r="Y29" s="24">
        <v>2424</v>
      </c>
      <c r="Z29" s="51"/>
      <c r="AA29" s="24">
        <v>2105</v>
      </c>
      <c r="AB29" s="24">
        <v>2425</v>
      </c>
      <c r="AC29" s="24">
        <v>2346</v>
      </c>
      <c r="AD29" s="24"/>
      <c r="AE29" s="24">
        <v>2619</v>
      </c>
      <c r="AF29" s="24">
        <v>1421</v>
      </c>
      <c r="AG29" s="24">
        <v>1476</v>
      </c>
      <c r="AH29" s="51"/>
      <c r="AI29" s="24"/>
      <c r="AJ29" s="24"/>
      <c r="AK29" s="24">
        <v>39</v>
      </c>
      <c r="AL29" s="24"/>
      <c r="AM29" s="24">
        <v>42</v>
      </c>
      <c r="AN29" s="24">
        <v>88</v>
      </c>
      <c r="AO29" s="24">
        <v>93</v>
      </c>
      <c r="AP29" s="51"/>
      <c r="AQ29" s="24"/>
      <c r="AR29" s="24"/>
      <c r="AS29" s="24"/>
      <c r="AT29" s="24"/>
      <c r="AU29" s="24">
        <v>55</v>
      </c>
      <c r="AV29" s="24">
        <v>48</v>
      </c>
      <c r="AW29" s="24">
        <v>43</v>
      </c>
      <c r="AX29" s="51"/>
      <c r="AY29" s="24">
        <v>14</v>
      </c>
      <c r="AZ29" s="80">
        <v>38</v>
      </c>
      <c r="BA29" s="80">
        <v>47</v>
      </c>
      <c r="BB29" s="80"/>
      <c r="BC29" s="80">
        <v>8</v>
      </c>
      <c r="BD29" s="80">
        <v>7</v>
      </c>
      <c r="BE29" s="80">
        <v>6</v>
      </c>
    </row>
    <row r="30" spans="1:57" s="5" customFormat="1">
      <c r="A30" s="10" t="s">
        <v>24</v>
      </c>
      <c r="B30" s="10"/>
      <c r="C30" s="24"/>
      <c r="D30" s="24"/>
      <c r="E30" s="24"/>
      <c r="F30" s="24"/>
      <c r="G30" s="24"/>
      <c r="H30" s="24"/>
      <c r="I30" s="24"/>
      <c r="J30" s="51"/>
      <c r="K30" s="24"/>
      <c r="L30" s="24"/>
      <c r="M30" s="24"/>
      <c r="N30" s="24"/>
      <c r="O30" s="24"/>
      <c r="P30" s="24"/>
      <c r="Q30" s="24"/>
      <c r="R30" s="51"/>
      <c r="S30" s="24"/>
      <c r="T30" s="24"/>
      <c r="U30" s="24"/>
      <c r="V30" s="24"/>
      <c r="W30" s="24"/>
      <c r="X30" s="24"/>
      <c r="Y30" s="24"/>
      <c r="Z30" s="51"/>
      <c r="AA30" s="24"/>
      <c r="AB30" s="24"/>
      <c r="AC30" s="24"/>
      <c r="AD30" s="24"/>
      <c r="AE30" s="24"/>
      <c r="AF30" s="24"/>
      <c r="AG30" s="24"/>
      <c r="AH30" s="51"/>
      <c r="AI30" s="24"/>
      <c r="AJ30" s="24"/>
      <c r="AK30" s="24"/>
      <c r="AL30" s="24"/>
      <c r="AM30" s="24"/>
      <c r="AN30" s="24"/>
      <c r="AO30" s="24"/>
      <c r="AP30" s="51"/>
      <c r="AQ30" s="24"/>
      <c r="AR30" s="24"/>
      <c r="AS30" s="24"/>
      <c r="AT30" s="24"/>
      <c r="AU30" s="24"/>
      <c r="AV30" s="24"/>
      <c r="AW30" s="24"/>
      <c r="AX30" s="51"/>
      <c r="AY30" s="24"/>
      <c r="AZ30" s="81"/>
      <c r="BA30" s="81"/>
      <c r="BB30" s="81"/>
      <c r="BC30" s="81"/>
      <c r="BD30" s="81"/>
      <c r="BE30" s="81"/>
    </row>
    <row r="31" spans="1:57" s="5" customFormat="1">
      <c r="A31" s="10" t="s">
        <v>26</v>
      </c>
      <c r="B31" s="10"/>
      <c r="C31" s="24"/>
      <c r="D31" s="24"/>
      <c r="E31" s="24"/>
      <c r="F31" s="24"/>
      <c r="G31" s="24"/>
      <c r="H31" s="24"/>
      <c r="I31" s="24"/>
      <c r="J31" s="51"/>
      <c r="K31" s="24"/>
      <c r="L31" s="24"/>
      <c r="M31" s="24"/>
      <c r="N31" s="24"/>
      <c r="O31" s="24"/>
      <c r="P31" s="24"/>
      <c r="Q31" s="24"/>
      <c r="R31" s="51"/>
      <c r="S31" s="24"/>
      <c r="T31" s="24"/>
      <c r="U31" s="24"/>
      <c r="V31" s="24"/>
      <c r="W31" s="24"/>
      <c r="X31" s="24"/>
      <c r="Y31" s="24"/>
      <c r="Z31" s="51"/>
      <c r="AA31" s="24"/>
      <c r="AB31" s="24"/>
      <c r="AC31" s="24"/>
      <c r="AD31" s="24"/>
      <c r="AE31" s="24"/>
      <c r="AF31" s="24"/>
      <c r="AG31" s="24"/>
      <c r="AH31" s="51"/>
      <c r="AI31" s="24"/>
      <c r="AJ31" s="24"/>
      <c r="AK31" s="24"/>
      <c r="AL31" s="24"/>
      <c r="AM31" s="24"/>
      <c r="AN31" s="24"/>
      <c r="AO31" s="24"/>
      <c r="AP31" s="51"/>
      <c r="AQ31" s="24"/>
      <c r="AR31" s="24"/>
      <c r="AS31" s="24"/>
      <c r="AT31" s="24"/>
      <c r="AU31" s="24"/>
      <c r="AV31" s="24"/>
      <c r="AW31" s="24"/>
      <c r="AX31" s="51"/>
      <c r="AY31" s="24"/>
      <c r="AZ31" s="81"/>
      <c r="BA31" s="81"/>
      <c r="BB31" s="81"/>
      <c r="BC31" s="81"/>
      <c r="BD31" s="81"/>
      <c r="BE31" s="81"/>
    </row>
    <row r="32" spans="1:57" s="5" customFormat="1">
      <c r="A32" s="10" t="s">
        <v>35</v>
      </c>
      <c r="B32" s="10"/>
      <c r="C32" s="24"/>
      <c r="D32" s="24"/>
      <c r="E32" s="24"/>
      <c r="F32" s="24"/>
      <c r="G32" s="24"/>
      <c r="H32" s="24"/>
      <c r="I32" s="24"/>
      <c r="J32" s="51"/>
      <c r="K32" s="24"/>
      <c r="L32" s="24"/>
      <c r="M32" s="24"/>
      <c r="N32" s="24"/>
      <c r="O32" s="24"/>
      <c r="P32" s="24"/>
      <c r="Q32" s="24"/>
      <c r="R32" s="51"/>
      <c r="S32" s="24"/>
      <c r="T32" s="24"/>
      <c r="U32" s="24"/>
      <c r="V32" s="24"/>
      <c r="W32" s="24"/>
      <c r="X32" s="24"/>
      <c r="Y32" s="24"/>
      <c r="Z32" s="51"/>
      <c r="AA32" s="24"/>
      <c r="AB32" s="24"/>
      <c r="AC32" s="24"/>
      <c r="AD32" s="24"/>
      <c r="AE32" s="24"/>
      <c r="AF32" s="24"/>
      <c r="AG32" s="24"/>
      <c r="AH32" s="51"/>
      <c r="AI32" s="24"/>
      <c r="AJ32" s="24"/>
      <c r="AK32" s="24"/>
      <c r="AL32" s="24"/>
      <c r="AM32" s="24"/>
      <c r="AN32" s="24"/>
      <c r="AO32" s="24"/>
      <c r="AP32" s="51"/>
      <c r="AQ32" s="24"/>
      <c r="AR32" s="24"/>
      <c r="AS32" s="24"/>
      <c r="AT32" s="24"/>
      <c r="AU32" s="24"/>
      <c r="AV32" s="24"/>
      <c r="AW32" s="24"/>
      <c r="AX32" s="51"/>
      <c r="AY32" s="24"/>
      <c r="AZ32" s="81"/>
      <c r="BA32" s="81"/>
      <c r="BB32" s="81"/>
      <c r="BC32" s="81"/>
      <c r="BD32" s="81"/>
      <c r="BE32" s="81"/>
    </row>
    <row r="33" spans="1:57" s="5" customFormat="1">
      <c r="A33" s="10" t="s">
        <v>42</v>
      </c>
      <c r="B33" s="10"/>
      <c r="C33" s="24"/>
      <c r="D33" s="24"/>
      <c r="E33" s="24"/>
      <c r="F33" s="24"/>
      <c r="G33" s="24"/>
      <c r="H33" s="24"/>
      <c r="I33" s="24"/>
      <c r="J33" s="51"/>
      <c r="K33" s="24"/>
      <c r="L33" s="24"/>
      <c r="M33" s="24"/>
      <c r="N33" s="24"/>
      <c r="O33" s="24"/>
      <c r="P33" s="24"/>
      <c r="Q33" s="24"/>
      <c r="R33" s="51"/>
      <c r="S33" s="24"/>
      <c r="T33" s="24"/>
      <c r="U33" s="24"/>
      <c r="V33" s="24"/>
      <c r="W33" s="24"/>
      <c r="X33" s="24"/>
      <c r="Y33" s="24"/>
      <c r="Z33" s="51"/>
      <c r="AA33" s="24"/>
      <c r="AB33" s="24"/>
      <c r="AC33" s="24"/>
      <c r="AD33" s="24"/>
      <c r="AE33" s="24"/>
      <c r="AF33" s="24"/>
      <c r="AG33" s="24"/>
      <c r="AH33" s="51"/>
      <c r="AI33" s="24"/>
      <c r="AJ33" s="24"/>
      <c r="AK33" s="24"/>
      <c r="AL33" s="24"/>
      <c r="AM33" s="24"/>
      <c r="AN33" s="24"/>
      <c r="AO33" s="24"/>
      <c r="AP33" s="51"/>
      <c r="AQ33" s="24"/>
      <c r="AR33" s="24"/>
      <c r="AS33" s="24"/>
      <c r="AT33" s="24"/>
      <c r="AU33" s="24"/>
      <c r="AV33" s="24"/>
      <c r="AW33" s="24"/>
      <c r="AX33" s="51"/>
      <c r="AY33" s="24"/>
      <c r="AZ33" s="81"/>
      <c r="BA33" s="81"/>
      <c r="BB33" s="81"/>
      <c r="BC33" s="81"/>
      <c r="BD33" s="81"/>
      <c r="BE33" s="81"/>
    </row>
    <row r="34" spans="1:57" s="5" customFormat="1">
      <c r="A34" s="10" t="s">
        <v>41</v>
      </c>
      <c r="B34" s="10"/>
      <c r="C34" s="24"/>
      <c r="D34" s="24"/>
      <c r="E34" s="24"/>
      <c r="F34" s="24"/>
      <c r="G34" s="24"/>
      <c r="H34" s="24"/>
      <c r="I34" s="24"/>
      <c r="J34" s="51"/>
      <c r="K34" s="24"/>
      <c r="L34" s="24"/>
      <c r="M34" s="24"/>
      <c r="N34" s="24"/>
      <c r="O34" s="24"/>
      <c r="P34" s="24"/>
      <c r="Q34" s="24"/>
      <c r="R34" s="51"/>
      <c r="S34" s="24"/>
      <c r="T34" s="24"/>
      <c r="U34" s="24"/>
      <c r="V34" s="24"/>
      <c r="W34" s="24"/>
      <c r="X34" s="24"/>
      <c r="Y34" s="24"/>
      <c r="Z34" s="51"/>
      <c r="AA34" s="24"/>
      <c r="AB34" s="24"/>
      <c r="AC34" s="24"/>
      <c r="AD34" s="24"/>
      <c r="AE34" s="24"/>
      <c r="AF34" s="24"/>
      <c r="AG34" s="24"/>
      <c r="AH34" s="51"/>
      <c r="AI34" s="24"/>
      <c r="AJ34" s="24"/>
      <c r="AK34" s="24"/>
      <c r="AL34" s="24"/>
      <c r="AM34" s="24"/>
      <c r="AN34" s="24"/>
      <c r="AO34" s="24"/>
      <c r="AP34" s="51"/>
      <c r="AQ34" s="24"/>
      <c r="AR34" s="24"/>
      <c r="AS34" s="24"/>
      <c r="AT34" s="24"/>
      <c r="AU34" s="24"/>
      <c r="AV34" s="24"/>
      <c r="AW34" s="24"/>
      <c r="AX34" s="51"/>
      <c r="AY34" s="24"/>
      <c r="AZ34" s="81"/>
      <c r="BA34" s="81"/>
      <c r="BB34" s="81"/>
      <c r="BC34" s="81"/>
      <c r="BD34" s="81"/>
      <c r="BE34" s="81"/>
    </row>
    <row r="35" spans="1:57" s="5" customFormat="1">
      <c r="A35" s="10" t="s">
        <v>45</v>
      </c>
      <c r="B35" s="10"/>
      <c r="C35" s="24"/>
      <c r="D35" s="24">
        <v>33</v>
      </c>
      <c r="E35" s="24">
        <v>37</v>
      </c>
      <c r="F35" s="24"/>
      <c r="G35" s="24">
        <v>28</v>
      </c>
      <c r="H35" s="24">
        <v>26</v>
      </c>
      <c r="I35" s="24">
        <v>35</v>
      </c>
      <c r="J35" s="51"/>
      <c r="K35" s="24"/>
      <c r="L35" s="24">
        <v>8</v>
      </c>
      <c r="M35" s="24">
        <v>19</v>
      </c>
      <c r="N35" s="24"/>
      <c r="O35" s="24">
        <v>16</v>
      </c>
      <c r="P35" s="24">
        <v>29</v>
      </c>
      <c r="Q35" s="24">
        <v>69</v>
      </c>
      <c r="R35" s="51"/>
      <c r="S35" s="24"/>
      <c r="T35" s="24"/>
      <c r="U35" s="24"/>
      <c r="V35" s="24"/>
      <c r="W35" s="24"/>
      <c r="X35" s="24"/>
      <c r="Y35" s="24"/>
      <c r="Z35" s="51"/>
      <c r="AA35" s="24"/>
      <c r="AB35" s="24">
        <v>1</v>
      </c>
      <c r="AC35" s="24">
        <v>20</v>
      </c>
      <c r="AD35" s="24"/>
      <c r="AE35" s="24">
        <v>11</v>
      </c>
      <c r="AF35" s="24">
        <v>56</v>
      </c>
      <c r="AG35" s="24">
        <v>57</v>
      </c>
      <c r="AH35" s="51"/>
      <c r="AI35" s="24"/>
      <c r="AJ35" s="24"/>
      <c r="AK35" s="24"/>
      <c r="AL35" s="24"/>
      <c r="AM35" s="24"/>
      <c r="AN35" s="24"/>
      <c r="AO35" s="24"/>
      <c r="AP35" s="51"/>
      <c r="AQ35" s="24"/>
      <c r="AR35" s="24"/>
      <c r="AS35" s="24"/>
      <c r="AT35" s="24"/>
      <c r="AU35" s="24"/>
      <c r="AV35" s="24"/>
      <c r="AW35" s="24"/>
      <c r="AX35" s="51"/>
      <c r="AY35" s="24"/>
      <c r="AZ35" s="81"/>
      <c r="BA35" s="81"/>
      <c r="BB35" s="81"/>
      <c r="BC35" s="81"/>
      <c r="BD35" s="81"/>
      <c r="BE35" s="81"/>
    </row>
    <row r="36" spans="1:57" s="5" customFormat="1">
      <c r="A36" s="10" t="s">
        <v>49</v>
      </c>
      <c r="B36" s="10"/>
      <c r="C36" s="24"/>
      <c r="D36" s="24">
        <v>8</v>
      </c>
      <c r="E36" s="24">
        <v>53</v>
      </c>
      <c r="F36" s="24"/>
      <c r="G36" s="24"/>
      <c r="H36" s="24"/>
      <c r="I36" s="24"/>
      <c r="J36" s="51"/>
      <c r="K36" s="24"/>
      <c r="L36" s="24">
        <v>5</v>
      </c>
      <c r="M36" s="24">
        <v>37</v>
      </c>
      <c r="N36" s="24"/>
      <c r="O36" s="24">
        <v>23</v>
      </c>
      <c r="P36" s="24">
        <v>11</v>
      </c>
      <c r="Q36" s="24">
        <v>7</v>
      </c>
      <c r="R36" s="51"/>
      <c r="S36" s="24">
        <v>2227</v>
      </c>
      <c r="T36" s="24">
        <v>3608</v>
      </c>
      <c r="U36" s="24">
        <v>5188</v>
      </c>
      <c r="V36" s="24"/>
      <c r="W36" s="24">
        <v>8214</v>
      </c>
      <c r="X36" s="24">
        <v>10269</v>
      </c>
      <c r="Y36" s="24">
        <v>13093</v>
      </c>
      <c r="Z36" s="51"/>
      <c r="AA36" s="24">
        <v>1507</v>
      </c>
      <c r="AB36" s="24">
        <v>2048</v>
      </c>
      <c r="AC36" s="24">
        <v>2936</v>
      </c>
      <c r="AD36" s="24"/>
      <c r="AE36" s="24">
        <v>4762</v>
      </c>
      <c r="AF36" s="24">
        <v>5925</v>
      </c>
      <c r="AG36" s="24">
        <v>7915</v>
      </c>
      <c r="AH36" s="51"/>
      <c r="AI36" s="24"/>
      <c r="AJ36" s="24"/>
      <c r="AK36" s="24"/>
      <c r="AL36" s="24"/>
      <c r="AM36" s="24"/>
      <c r="AN36" s="24"/>
      <c r="AO36" s="24"/>
      <c r="AP36" s="51"/>
      <c r="AQ36" s="24"/>
      <c r="AR36" s="24"/>
      <c r="AS36" s="24"/>
      <c r="AT36" s="24"/>
      <c r="AU36" s="24"/>
      <c r="AV36" s="24"/>
      <c r="AW36" s="24"/>
      <c r="AX36" s="51"/>
      <c r="AY36" s="24"/>
      <c r="AZ36" s="81"/>
      <c r="BA36" s="81"/>
      <c r="BB36" s="81"/>
      <c r="BC36" s="81"/>
      <c r="BD36" s="81"/>
      <c r="BE36" s="81"/>
    </row>
    <row r="37" spans="1:57" s="5" customFormat="1">
      <c r="A37" s="10" t="s">
        <v>16</v>
      </c>
      <c r="B37" s="10"/>
      <c r="C37" s="24"/>
      <c r="D37" s="24"/>
      <c r="E37" s="24"/>
      <c r="F37" s="24"/>
      <c r="G37" s="24"/>
      <c r="H37" s="24"/>
      <c r="I37" s="24"/>
      <c r="J37" s="51"/>
      <c r="K37" s="24"/>
      <c r="L37" s="24"/>
      <c r="M37" s="24"/>
      <c r="N37" s="24"/>
      <c r="O37" s="24"/>
      <c r="P37" s="24"/>
      <c r="Q37" s="24"/>
      <c r="R37" s="51"/>
      <c r="S37" s="24"/>
      <c r="T37" s="24"/>
      <c r="U37" s="24"/>
      <c r="V37" s="24"/>
      <c r="W37" s="24"/>
      <c r="X37" s="24"/>
      <c r="Y37" s="24"/>
      <c r="Z37" s="51"/>
      <c r="AA37" s="24"/>
      <c r="AB37" s="24">
        <v>7</v>
      </c>
      <c r="AC37" s="24"/>
      <c r="AD37" s="24"/>
      <c r="AE37" s="24"/>
      <c r="AF37" s="24"/>
      <c r="AG37" s="24"/>
      <c r="AH37" s="51"/>
      <c r="AI37" s="24"/>
      <c r="AJ37" s="24"/>
      <c r="AK37" s="24"/>
      <c r="AL37" s="24"/>
      <c r="AM37" s="24"/>
      <c r="AN37" s="24"/>
      <c r="AO37" s="24"/>
      <c r="AP37" s="51"/>
      <c r="AQ37" s="24"/>
      <c r="AR37" s="24"/>
      <c r="AS37" s="24"/>
      <c r="AT37" s="24"/>
      <c r="AU37" s="24"/>
      <c r="AV37" s="24"/>
      <c r="AW37" s="24"/>
      <c r="AX37" s="51"/>
      <c r="AY37" s="24"/>
      <c r="AZ37" s="81"/>
      <c r="BA37" s="81"/>
      <c r="BB37" s="81"/>
      <c r="BC37" s="81"/>
      <c r="BD37" s="81"/>
      <c r="BE37" s="81"/>
    </row>
    <row r="38" spans="1:57" s="5" customFormat="1">
      <c r="A38" s="11" t="s">
        <v>52</v>
      </c>
      <c r="B38" s="11"/>
      <c r="C38" s="25"/>
      <c r="D38" s="25"/>
      <c r="E38" s="25"/>
      <c r="F38" s="25"/>
      <c r="G38" s="25"/>
      <c r="H38" s="25"/>
      <c r="I38" s="25"/>
      <c r="J38" s="52"/>
      <c r="K38" s="25"/>
      <c r="L38" s="25"/>
      <c r="M38" s="25"/>
      <c r="N38" s="25"/>
      <c r="O38" s="25"/>
      <c r="P38" s="25"/>
      <c r="Q38" s="25"/>
      <c r="R38" s="52"/>
      <c r="S38" s="25"/>
      <c r="T38" s="25"/>
      <c r="U38" s="25"/>
      <c r="V38" s="25"/>
      <c r="W38" s="25"/>
      <c r="X38" s="25"/>
      <c r="Y38" s="25"/>
      <c r="Z38" s="52"/>
      <c r="AA38" s="25"/>
      <c r="AB38" s="25"/>
      <c r="AC38" s="25"/>
      <c r="AD38" s="25"/>
      <c r="AE38" s="25"/>
      <c r="AF38" s="25"/>
      <c r="AG38" s="25"/>
      <c r="AH38" s="52"/>
      <c r="AI38" s="25"/>
      <c r="AJ38" s="25"/>
      <c r="AK38" s="25"/>
      <c r="AL38" s="25"/>
      <c r="AM38" s="25"/>
      <c r="AN38" s="25"/>
      <c r="AO38" s="25"/>
      <c r="AP38" s="52"/>
      <c r="AQ38" s="25"/>
      <c r="AR38" s="25"/>
      <c r="AS38" s="25"/>
      <c r="AT38" s="25"/>
      <c r="AU38" s="25"/>
      <c r="AV38" s="25"/>
      <c r="AW38" s="25"/>
      <c r="AX38" s="52"/>
      <c r="AY38" s="25"/>
      <c r="AZ38" s="82"/>
      <c r="BA38" s="82"/>
      <c r="BB38" s="82"/>
      <c r="BC38" s="82"/>
      <c r="BD38" s="82"/>
      <c r="BE38" s="82"/>
    </row>
    <row r="39" spans="1:57">
      <c r="A39" s="17" t="s">
        <v>54</v>
      </c>
      <c r="B39" s="17"/>
      <c r="C39" s="22">
        <f>SUM(C41:C52)</f>
        <v>8</v>
      </c>
      <c r="D39" s="22">
        <f>SUM(D41:D52)</f>
        <v>6</v>
      </c>
      <c r="E39" s="22">
        <f>SUM(E41:E52)</f>
        <v>18</v>
      </c>
      <c r="F39" s="22">
        <f t="shared" ref="F39:G39" si="75">SUM(F41:F52)</f>
        <v>0</v>
      </c>
      <c r="G39" s="22">
        <f t="shared" si="75"/>
        <v>45</v>
      </c>
      <c r="H39" s="22">
        <f t="shared" ref="H39" si="76">SUM(H41:H52)</f>
        <v>22</v>
      </c>
      <c r="I39" s="22">
        <f t="shared" ref="I39" si="77">SUM(I41:I52)</f>
        <v>18</v>
      </c>
      <c r="J39" s="37"/>
      <c r="K39" s="22">
        <f t="shared" ref="K39:AY39" si="78">SUM(K41:K52)</f>
        <v>5222</v>
      </c>
      <c r="L39" s="22">
        <f t="shared" ref="L39:M39" si="79">SUM(L41:L52)</f>
        <v>4084</v>
      </c>
      <c r="M39" s="22">
        <f t="shared" si="79"/>
        <v>2222</v>
      </c>
      <c r="N39" s="22">
        <f t="shared" ref="N39:Q39" si="80">SUM(N41:N52)</f>
        <v>0</v>
      </c>
      <c r="O39" s="22">
        <f t="shared" si="80"/>
        <v>1667</v>
      </c>
      <c r="P39" s="22">
        <f t="shared" si="80"/>
        <v>1717</v>
      </c>
      <c r="Q39" s="22">
        <f t="shared" si="80"/>
        <v>1390</v>
      </c>
      <c r="R39" s="37"/>
      <c r="S39" s="22">
        <f t="shared" si="78"/>
        <v>4487</v>
      </c>
      <c r="T39" s="22">
        <f t="shared" ref="T39:U39" si="81">SUM(T41:T52)</f>
        <v>4713</v>
      </c>
      <c r="U39" s="22">
        <f t="shared" si="81"/>
        <v>5930</v>
      </c>
      <c r="V39" s="22">
        <f t="shared" ref="V39:Y39" si="82">SUM(V41:V52)</f>
        <v>0</v>
      </c>
      <c r="W39" s="22">
        <f t="shared" si="82"/>
        <v>5736</v>
      </c>
      <c r="X39" s="22">
        <f t="shared" si="82"/>
        <v>5873</v>
      </c>
      <c r="Y39" s="22">
        <f t="shared" si="82"/>
        <v>6173</v>
      </c>
      <c r="Z39" s="37"/>
      <c r="AA39" s="22">
        <f t="shared" si="78"/>
        <v>8920</v>
      </c>
      <c r="AB39" s="22">
        <f t="shared" ref="AB39:AC39" si="83">SUM(AB41:AB52)</f>
        <v>11635</v>
      </c>
      <c r="AC39" s="22">
        <f t="shared" si="83"/>
        <v>13709</v>
      </c>
      <c r="AD39" s="22">
        <f t="shared" ref="AD39:AG39" si="84">SUM(AD41:AD52)</f>
        <v>0</v>
      </c>
      <c r="AE39" s="22">
        <f t="shared" si="84"/>
        <v>13365</v>
      </c>
      <c r="AF39" s="22">
        <f t="shared" si="84"/>
        <v>14321</v>
      </c>
      <c r="AG39" s="22">
        <f t="shared" si="84"/>
        <v>14595</v>
      </c>
      <c r="AH39" s="37"/>
      <c r="AI39" s="22">
        <f t="shared" si="78"/>
        <v>619</v>
      </c>
      <c r="AJ39" s="22">
        <f t="shared" ref="AJ39:AK39" si="85">SUM(AJ41:AJ52)</f>
        <v>1347</v>
      </c>
      <c r="AK39" s="22">
        <f t="shared" si="85"/>
        <v>1690</v>
      </c>
      <c r="AL39" s="22">
        <f t="shared" ref="AL39:AO39" si="86">SUM(AL41:AL52)</f>
        <v>0</v>
      </c>
      <c r="AM39" s="22">
        <f t="shared" si="86"/>
        <v>2107</v>
      </c>
      <c r="AN39" s="22">
        <f t="shared" si="86"/>
        <v>2481</v>
      </c>
      <c r="AO39" s="22">
        <f t="shared" si="86"/>
        <v>2478</v>
      </c>
      <c r="AP39" s="37"/>
      <c r="AQ39" s="22">
        <f t="shared" si="78"/>
        <v>0</v>
      </c>
      <c r="AR39" s="22">
        <f t="shared" ref="AR39:AS39" si="87">SUM(AR41:AR52)</f>
        <v>8</v>
      </c>
      <c r="AS39" s="22">
        <f t="shared" si="87"/>
        <v>4</v>
      </c>
      <c r="AT39" s="22">
        <f t="shared" ref="AT39:AW39" si="88">SUM(AT41:AT52)</f>
        <v>0</v>
      </c>
      <c r="AU39" s="22">
        <f t="shared" si="88"/>
        <v>16</v>
      </c>
      <c r="AV39" s="22">
        <f t="shared" si="88"/>
        <v>12</v>
      </c>
      <c r="AW39" s="22">
        <f t="shared" si="88"/>
        <v>13</v>
      </c>
      <c r="AX39" s="37"/>
      <c r="AY39" s="22">
        <f t="shared" si="78"/>
        <v>0</v>
      </c>
      <c r="AZ39" s="22">
        <f t="shared" ref="AZ39:BA39" si="89">SUM(AZ41:AZ52)</f>
        <v>0</v>
      </c>
      <c r="BA39" s="22">
        <f t="shared" si="89"/>
        <v>0</v>
      </c>
      <c r="BB39" s="22"/>
      <c r="BC39" s="22"/>
      <c r="BD39" s="22">
        <f t="shared" ref="BD39:BE39" si="90">SUM(BD41:BD52)</f>
        <v>0</v>
      </c>
      <c r="BE39" s="22">
        <f t="shared" si="90"/>
        <v>0</v>
      </c>
    </row>
    <row r="40" spans="1:57">
      <c r="A40" s="18" t="s">
        <v>57</v>
      </c>
      <c r="B40" s="18"/>
      <c r="C40" s="21">
        <f>(C39/C5)*100</f>
        <v>1.6913319238900635</v>
      </c>
      <c r="D40" s="21">
        <f>(D39/D5)*100</f>
        <v>1.5789473684210527</v>
      </c>
      <c r="E40" s="21">
        <f>(E39/E5)*100</f>
        <v>3.5294117647058822</v>
      </c>
      <c r="F40" s="21" t="e">
        <f t="shared" ref="F40:G40" si="91">(F39/F5)*100</f>
        <v>#DIV/0!</v>
      </c>
      <c r="G40" s="21">
        <f t="shared" si="91"/>
        <v>18.292682926829269</v>
      </c>
      <c r="H40" s="21">
        <f t="shared" ref="H40" si="92">(H39/H5)*100</f>
        <v>5.5555555555555554</v>
      </c>
      <c r="I40" s="21">
        <f t="shared" ref="I40" si="93">(I39/I5)*100</f>
        <v>3.1413612565445024</v>
      </c>
      <c r="J40" s="38"/>
      <c r="K40" s="21">
        <f t="shared" ref="K40:AY40" si="94">(K39/K5)*100</f>
        <v>9.7028930303424445</v>
      </c>
      <c r="L40" s="21">
        <f t="shared" ref="L40:M40" si="95">(L39/L5)*100</f>
        <v>30.26754613503298</v>
      </c>
      <c r="M40" s="21">
        <f t="shared" si="95"/>
        <v>21.956521739130437</v>
      </c>
      <c r="N40" s="21" t="e">
        <f t="shared" ref="N40:Q40" si="96">(N39/N5)*100</f>
        <v>#DIV/0!</v>
      </c>
      <c r="O40" s="21">
        <f t="shared" si="96"/>
        <v>13.590412522419697</v>
      </c>
      <c r="P40" s="21">
        <f t="shared" si="96"/>
        <v>16.582963106045973</v>
      </c>
      <c r="Q40" s="21">
        <f t="shared" si="96"/>
        <v>14.103084415584416</v>
      </c>
      <c r="R40" s="38"/>
      <c r="S40" s="21">
        <f t="shared" si="94"/>
        <v>11.016990768022</v>
      </c>
      <c r="T40" s="21">
        <f t="shared" ref="T40:U40" si="97">(T39/T5)*100</f>
        <v>22.783525089432466</v>
      </c>
      <c r="U40" s="21">
        <f t="shared" si="97"/>
        <v>23.184892677014503</v>
      </c>
      <c r="V40" s="21" t="e">
        <f t="shared" ref="V40:Y40" si="98">(V39/V5)*100</f>
        <v>#DIV/0!</v>
      </c>
      <c r="W40" s="21">
        <f t="shared" si="98"/>
        <v>16.590981401671826</v>
      </c>
      <c r="X40" s="21">
        <f t="shared" si="98"/>
        <v>16.522252855454902</v>
      </c>
      <c r="Y40" s="21">
        <f t="shared" si="98"/>
        <v>15.554211706604178</v>
      </c>
      <c r="Z40" s="38"/>
      <c r="AA40" s="21">
        <f t="shared" si="94"/>
        <v>22.953603870204063</v>
      </c>
      <c r="AB40" s="21">
        <f t="shared" ref="AB40:AC40" si="99">(AB39/AB5)*100</f>
        <v>48.702385935537883</v>
      </c>
      <c r="AC40" s="21">
        <f t="shared" si="99"/>
        <v>49.907168080381517</v>
      </c>
      <c r="AD40" s="21" t="e">
        <f t="shared" ref="AD40:AG40" si="100">(AD39/AD5)*100</f>
        <v>#DIV/0!</v>
      </c>
      <c r="AE40" s="21">
        <f t="shared" si="100"/>
        <v>42.167534311405589</v>
      </c>
      <c r="AF40" s="21">
        <f t="shared" si="100"/>
        <v>43.309039223394926</v>
      </c>
      <c r="AG40" s="21">
        <f t="shared" si="100"/>
        <v>40.475332094622701</v>
      </c>
      <c r="AH40" s="38"/>
      <c r="AI40" s="21">
        <f t="shared" si="94"/>
        <v>43.931866572036903</v>
      </c>
      <c r="AJ40" s="21">
        <f t="shared" ref="AJ40:AK40" si="101">(AJ39/AJ5)*100</f>
        <v>76.230899830220707</v>
      </c>
      <c r="AK40" s="21">
        <f t="shared" si="101"/>
        <v>75.513851653261838</v>
      </c>
      <c r="AL40" s="21" t="e">
        <f t="shared" ref="AL40:AO40" si="102">(AL39/AL5)*100</f>
        <v>#DIV/0!</v>
      </c>
      <c r="AM40" s="21">
        <f t="shared" si="102"/>
        <v>71.984967543559961</v>
      </c>
      <c r="AN40" s="21">
        <f t="shared" si="102"/>
        <v>71.129587155963307</v>
      </c>
      <c r="AO40" s="21">
        <f t="shared" si="102"/>
        <v>67.81609195402298</v>
      </c>
      <c r="AP40" s="38"/>
      <c r="AQ40" s="21">
        <f t="shared" si="94"/>
        <v>0</v>
      </c>
      <c r="AR40" s="21">
        <f t="shared" ref="AR40:AS40" si="103">(AR39/AR5)*100</f>
        <v>10.526315789473683</v>
      </c>
      <c r="AS40" s="21">
        <f t="shared" si="103"/>
        <v>4.3010752688172049</v>
      </c>
      <c r="AT40" s="21" t="e">
        <f t="shared" ref="AT40:AW40" si="104">(AT39/AT5)*100</f>
        <v>#DIV/0!</v>
      </c>
      <c r="AU40" s="21">
        <f t="shared" si="104"/>
        <v>12.307692307692308</v>
      </c>
      <c r="AV40" s="21">
        <f t="shared" si="104"/>
        <v>7.741935483870968</v>
      </c>
      <c r="AW40" s="21">
        <f t="shared" si="104"/>
        <v>7.3446327683615822</v>
      </c>
      <c r="AX40" s="38"/>
      <c r="AY40" s="21">
        <f t="shared" si="94"/>
        <v>0</v>
      </c>
      <c r="AZ40" s="21">
        <f t="shared" ref="AZ40:BA40" si="105">(AZ39/AZ5)*100</f>
        <v>0</v>
      </c>
      <c r="BA40" s="21">
        <f t="shared" si="105"/>
        <v>0</v>
      </c>
      <c r="BB40" s="21"/>
      <c r="BC40" s="21"/>
      <c r="BD40" s="21">
        <f t="shared" ref="BD40:BE40" si="106">(BD39/BD5)*100</f>
        <v>0</v>
      </c>
      <c r="BE40" s="21">
        <f t="shared" si="106"/>
        <v>0</v>
      </c>
    </row>
    <row r="41" spans="1:57" s="5" customFormat="1">
      <c r="A41" s="10" t="s">
        <v>27</v>
      </c>
      <c r="B41" s="10"/>
      <c r="C41" s="24"/>
      <c r="D41" s="24"/>
      <c r="E41" s="24"/>
      <c r="F41" s="24"/>
      <c r="G41" s="24"/>
      <c r="H41" s="24"/>
      <c r="I41" s="24"/>
      <c r="J41" s="51"/>
      <c r="K41" s="24">
        <v>4738</v>
      </c>
      <c r="L41" s="24">
        <v>3404</v>
      </c>
      <c r="M41" s="24">
        <v>1510</v>
      </c>
      <c r="N41" s="24"/>
      <c r="O41" s="24">
        <v>667</v>
      </c>
      <c r="P41" s="24">
        <v>838</v>
      </c>
      <c r="Q41" s="24">
        <v>535</v>
      </c>
      <c r="R41" s="51"/>
      <c r="S41" s="24">
        <v>3177</v>
      </c>
      <c r="T41" s="24">
        <v>2480</v>
      </c>
      <c r="U41" s="24">
        <v>2575</v>
      </c>
      <c r="V41" s="24"/>
      <c r="W41" s="24">
        <v>1607</v>
      </c>
      <c r="X41" s="24">
        <v>1402</v>
      </c>
      <c r="Y41" s="24">
        <v>1328</v>
      </c>
      <c r="Z41" s="51"/>
      <c r="AA41" s="24">
        <v>1235</v>
      </c>
      <c r="AB41" s="24">
        <v>1426</v>
      </c>
      <c r="AC41" s="24">
        <v>1388</v>
      </c>
      <c r="AD41" s="24"/>
      <c r="AE41" s="24">
        <v>760</v>
      </c>
      <c r="AF41" s="24">
        <v>737</v>
      </c>
      <c r="AG41" s="24">
        <v>583</v>
      </c>
      <c r="AH41" s="51"/>
      <c r="AI41" s="24"/>
      <c r="AJ41" s="24"/>
      <c r="AK41" s="24"/>
      <c r="AL41" s="24"/>
      <c r="AM41" s="24"/>
      <c r="AN41" s="24"/>
      <c r="AO41" s="24"/>
      <c r="AP41" s="51"/>
      <c r="AQ41" s="24"/>
      <c r="AR41" s="24"/>
      <c r="AS41" s="24"/>
      <c r="AT41" s="24"/>
      <c r="AU41" s="24"/>
      <c r="AV41" s="24"/>
      <c r="AW41" s="24"/>
      <c r="AX41" s="51"/>
      <c r="AY41" s="24"/>
      <c r="AZ41" s="24"/>
      <c r="BA41" s="24"/>
      <c r="BB41" s="24"/>
      <c r="BC41" s="24"/>
      <c r="BD41" s="24"/>
      <c r="BE41" s="24"/>
    </row>
    <row r="42" spans="1:57" s="5" customFormat="1">
      <c r="A42" s="10" t="s">
        <v>28</v>
      </c>
      <c r="B42" s="10"/>
      <c r="C42" s="24"/>
      <c r="D42" s="24"/>
      <c r="E42" s="24"/>
      <c r="F42" s="24"/>
      <c r="G42" s="24"/>
      <c r="H42" s="24"/>
      <c r="I42" s="24"/>
      <c r="J42" s="51"/>
      <c r="K42" s="24"/>
      <c r="L42" s="24"/>
      <c r="M42" s="24"/>
      <c r="N42" s="24"/>
      <c r="O42" s="24"/>
      <c r="P42" s="24"/>
      <c r="Q42" s="24"/>
      <c r="R42" s="51"/>
      <c r="S42" s="24"/>
      <c r="T42" s="24"/>
      <c r="U42" s="24"/>
      <c r="V42" s="24"/>
      <c r="W42" s="24"/>
      <c r="X42" s="24"/>
      <c r="Y42" s="24"/>
      <c r="Z42" s="51"/>
      <c r="AA42" s="24"/>
      <c r="AB42" s="24"/>
      <c r="AC42" s="24"/>
      <c r="AD42" s="24"/>
      <c r="AE42" s="24"/>
      <c r="AF42" s="24"/>
      <c r="AG42" s="24"/>
      <c r="AH42" s="51"/>
      <c r="AI42" s="24"/>
      <c r="AJ42" s="24"/>
      <c r="AK42" s="24"/>
      <c r="AL42" s="24"/>
      <c r="AM42" s="24"/>
      <c r="AN42" s="24"/>
      <c r="AO42" s="24"/>
      <c r="AP42" s="51"/>
      <c r="AQ42" s="24"/>
      <c r="AR42" s="24"/>
      <c r="AS42" s="24"/>
      <c r="AT42" s="24"/>
      <c r="AU42" s="24"/>
      <c r="AV42" s="24"/>
      <c r="AW42" s="24"/>
      <c r="AX42" s="51"/>
      <c r="AY42" s="24"/>
      <c r="AZ42" s="24"/>
      <c r="BA42" s="24"/>
      <c r="BB42" s="24"/>
      <c r="BC42" s="24"/>
      <c r="BD42" s="24"/>
      <c r="BE42" s="24"/>
    </row>
    <row r="43" spans="1:57" s="5" customFormat="1">
      <c r="A43" s="10" t="s">
        <v>25</v>
      </c>
      <c r="B43" s="10"/>
      <c r="C43" s="24"/>
      <c r="D43" s="24"/>
      <c r="E43" s="24"/>
      <c r="F43" s="24"/>
      <c r="G43" s="24"/>
      <c r="H43" s="24"/>
      <c r="I43" s="24"/>
      <c r="J43" s="51"/>
      <c r="K43" s="24"/>
      <c r="L43" s="24"/>
      <c r="M43" s="24"/>
      <c r="N43" s="24"/>
      <c r="O43" s="24"/>
      <c r="P43" s="24"/>
      <c r="Q43" s="24">
        <v>0</v>
      </c>
      <c r="R43" s="51"/>
      <c r="S43" s="24"/>
      <c r="T43" s="24"/>
      <c r="U43" s="24"/>
      <c r="V43" s="24"/>
      <c r="W43" s="24"/>
      <c r="X43" s="24"/>
      <c r="Y43" s="24"/>
      <c r="Z43" s="51"/>
      <c r="AA43" s="24"/>
      <c r="AB43" s="24"/>
      <c r="AC43" s="24"/>
      <c r="AD43" s="24"/>
      <c r="AE43" s="24"/>
      <c r="AF43" s="24"/>
      <c r="AG43" s="24">
        <v>6</v>
      </c>
      <c r="AH43" s="51"/>
      <c r="AI43" s="24"/>
      <c r="AJ43" s="24"/>
      <c r="AK43" s="24"/>
      <c r="AL43" s="24"/>
      <c r="AM43" s="24"/>
      <c r="AN43" s="24"/>
      <c r="AO43" s="24"/>
      <c r="AP43" s="51"/>
      <c r="AQ43" s="24"/>
      <c r="AR43" s="24"/>
      <c r="AS43" s="24"/>
      <c r="AT43" s="24"/>
      <c r="AU43" s="24"/>
      <c r="AV43" s="24"/>
      <c r="AW43" s="24"/>
      <c r="AX43" s="51"/>
      <c r="AY43" s="24"/>
      <c r="AZ43" s="24"/>
      <c r="BA43" s="24"/>
      <c r="BB43" s="24"/>
      <c r="BC43" s="24"/>
      <c r="BD43" s="24"/>
      <c r="BE43" s="24"/>
    </row>
    <row r="44" spans="1:57" s="5" customFormat="1">
      <c r="A44" s="10" t="s">
        <v>29</v>
      </c>
      <c r="B44" s="10"/>
      <c r="C44" s="24"/>
      <c r="D44" s="24"/>
      <c r="E44" s="24"/>
      <c r="F44" s="24"/>
      <c r="G44" s="24"/>
      <c r="H44" s="24"/>
      <c r="I44" s="24"/>
      <c r="J44" s="51"/>
      <c r="K44" s="24"/>
      <c r="L44" s="24"/>
      <c r="M44" s="24"/>
      <c r="N44" s="24"/>
      <c r="O44" s="24">
        <v>919</v>
      </c>
      <c r="P44" s="24">
        <v>802</v>
      </c>
      <c r="Q44" s="24">
        <v>826</v>
      </c>
      <c r="R44" s="51"/>
      <c r="S44" s="24"/>
      <c r="T44" s="24"/>
      <c r="U44" s="24">
        <v>167</v>
      </c>
      <c r="V44" s="24"/>
      <c r="W44" s="24">
        <v>1200</v>
      </c>
      <c r="X44" s="24">
        <v>1031</v>
      </c>
      <c r="Y44" s="24">
        <v>835</v>
      </c>
      <c r="Z44" s="51"/>
      <c r="AA44" s="24"/>
      <c r="AB44" s="24"/>
      <c r="AC44" s="24">
        <v>39</v>
      </c>
      <c r="AD44" s="24"/>
      <c r="AE44" s="24">
        <v>609</v>
      </c>
      <c r="AF44" s="24">
        <v>584</v>
      </c>
      <c r="AG44" s="24">
        <v>563</v>
      </c>
      <c r="AH44" s="51"/>
      <c r="AI44" s="24"/>
      <c r="AJ44" s="24"/>
      <c r="AK44" s="24"/>
      <c r="AL44" s="24"/>
      <c r="AM44" s="24"/>
      <c r="AN44" s="24"/>
      <c r="AO44" s="24"/>
      <c r="AP44" s="51"/>
      <c r="AQ44" s="24"/>
      <c r="AR44" s="24"/>
      <c r="AS44" s="24"/>
      <c r="AT44" s="24"/>
      <c r="AU44" s="24"/>
      <c r="AV44" s="24"/>
      <c r="AW44" s="24"/>
      <c r="AX44" s="51"/>
      <c r="AY44" s="24"/>
      <c r="AZ44" s="24"/>
      <c r="BA44" s="24"/>
      <c r="BB44" s="24"/>
      <c r="BC44" s="24"/>
      <c r="BD44" s="24"/>
      <c r="BE44" s="24"/>
    </row>
    <row r="45" spans="1:57" s="5" customFormat="1">
      <c r="A45" s="10" t="s">
        <v>32</v>
      </c>
      <c r="B45" s="10"/>
      <c r="C45" s="24"/>
      <c r="D45" s="24"/>
      <c r="E45" s="24"/>
      <c r="F45" s="24"/>
      <c r="G45" s="24"/>
      <c r="H45" s="24"/>
      <c r="I45" s="24"/>
      <c r="J45" s="51"/>
      <c r="K45" s="24"/>
      <c r="L45" s="24"/>
      <c r="M45" s="24"/>
      <c r="N45" s="24"/>
      <c r="O45" s="24"/>
      <c r="P45" s="24"/>
      <c r="Q45" s="24"/>
      <c r="R45" s="51"/>
      <c r="S45" s="24"/>
      <c r="T45" s="24"/>
      <c r="U45" s="24"/>
      <c r="V45" s="24"/>
      <c r="W45" s="24"/>
      <c r="X45" s="24"/>
      <c r="Y45" s="24"/>
      <c r="Z45" s="51"/>
      <c r="AA45" s="24"/>
      <c r="AB45" s="24"/>
      <c r="AC45" s="24"/>
      <c r="AD45" s="24"/>
      <c r="AE45" s="24"/>
      <c r="AF45" s="24"/>
      <c r="AG45" s="24"/>
      <c r="AH45" s="51"/>
      <c r="AI45" s="24"/>
      <c r="AJ45" s="24"/>
      <c r="AK45" s="24"/>
      <c r="AL45" s="24"/>
      <c r="AM45" s="24"/>
      <c r="AN45" s="24"/>
      <c r="AO45" s="24"/>
      <c r="AP45" s="51"/>
      <c r="AQ45" s="24"/>
      <c r="AR45" s="24"/>
      <c r="AS45" s="24"/>
      <c r="AT45" s="24"/>
      <c r="AU45" s="24"/>
      <c r="AV45" s="24"/>
      <c r="AW45" s="24"/>
      <c r="AX45" s="51"/>
      <c r="AY45" s="24"/>
      <c r="AZ45" s="24"/>
      <c r="BA45" s="24"/>
      <c r="BB45" s="24"/>
      <c r="BC45" s="24"/>
      <c r="BD45" s="24"/>
      <c r="BE45" s="24"/>
    </row>
    <row r="46" spans="1:57" s="5" customFormat="1">
      <c r="A46" s="10" t="s">
        <v>33</v>
      </c>
      <c r="B46" s="10"/>
      <c r="C46" s="24"/>
      <c r="D46" s="24"/>
      <c r="E46" s="24"/>
      <c r="F46" s="24"/>
      <c r="G46" s="24"/>
      <c r="H46" s="24">
        <v>2</v>
      </c>
      <c r="I46" s="24">
        <v>4</v>
      </c>
      <c r="J46" s="51"/>
      <c r="K46" s="24"/>
      <c r="L46" s="24"/>
      <c r="M46" s="24"/>
      <c r="N46" s="24"/>
      <c r="O46" s="24"/>
      <c r="P46" s="24"/>
      <c r="Q46" s="24"/>
      <c r="R46" s="51"/>
      <c r="S46" s="24">
        <v>657</v>
      </c>
      <c r="T46" s="24">
        <v>1467</v>
      </c>
      <c r="U46" s="24">
        <v>2311</v>
      </c>
      <c r="V46" s="24"/>
      <c r="W46" s="24">
        <v>2914</v>
      </c>
      <c r="X46" s="24">
        <v>3427</v>
      </c>
      <c r="Y46" s="24">
        <v>3941</v>
      </c>
      <c r="Z46" s="51"/>
      <c r="AA46" s="24">
        <v>7419</v>
      </c>
      <c r="AB46" s="24">
        <v>9816</v>
      </c>
      <c r="AC46" s="24">
        <v>11810</v>
      </c>
      <c r="AD46" s="24"/>
      <c r="AE46" s="24">
        <v>11996</v>
      </c>
      <c r="AF46" s="24">
        <v>12997</v>
      </c>
      <c r="AG46" s="24">
        <v>13442</v>
      </c>
      <c r="AH46" s="51"/>
      <c r="AI46" s="24">
        <v>619</v>
      </c>
      <c r="AJ46" s="24">
        <v>1347</v>
      </c>
      <c r="AK46" s="24">
        <v>1690</v>
      </c>
      <c r="AL46" s="24"/>
      <c r="AM46" s="24">
        <v>2107</v>
      </c>
      <c r="AN46" s="24">
        <v>2481</v>
      </c>
      <c r="AO46" s="24">
        <v>2478</v>
      </c>
      <c r="AP46" s="51"/>
      <c r="AQ46" s="24"/>
      <c r="AR46" s="24">
        <v>8</v>
      </c>
      <c r="AS46" s="24">
        <v>4</v>
      </c>
      <c r="AT46" s="24"/>
      <c r="AU46" s="24">
        <v>16</v>
      </c>
      <c r="AV46" s="24">
        <v>12</v>
      </c>
      <c r="AW46" s="24">
        <v>13</v>
      </c>
      <c r="AX46" s="51"/>
      <c r="AY46" s="24"/>
      <c r="AZ46" s="24"/>
      <c r="BA46" s="24"/>
      <c r="BB46" s="24"/>
      <c r="BC46" s="24"/>
      <c r="BD46" s="24"/>
      <c r="BE46" s="24"/>
    </row>
    <row r="47" spans="1:57" s="5" customFormat="1">
      <c r="A47" s="10" t="s">
        <v>34</v>
      </c>
      <c r="B47" s="10"/>
      <c r="C47" s="24">
        <v>8</v>
      </c>
      <c r="D47" s="24">
        <v>6</v>
      </c>
      <c r="E47" s="24">
        <v>18</v>
      </c>
      <c r="F47" s="24"/>
      <c r="G47" s="24">
        <v>45</v>
      </c>
      <c r="H47" s="24">
        <v>20</v>
      </c>
      <c r="I47" s="24">
        <v>14</v>
      </c>
      <c r="J47" s="51"/>
      <c r="K47" s="24">
        <v>484</v>
      </c>
      <c r="L47" s="24">
        <v>680</v>
      </c>
      <c r="M47" s="24">
        <v>712</v>
      </c>
      <c r="N47" s="24"/>
      <c r="O47" s="24">
        <v>81</v>
      </c>
      <c r="P47" s="24">
        <v>77</v>
      </c>
      <c r="Q47" s="24">
        <v>23</v>
      </c>
      <c r="R47" s="51"/>
      <c r="S47" s="24">
        <v>653</v>
      </c>
      <c r="T47" s="24">
        <v>766</v>
      </c>
      <c r="U47" s="24">
        <v>877</v>
      </c>
      <c r="V47" s="24"/>
      <c r="W47" s="24">
        <v>15</v>
      </c>
      <c r="X47" s="24">
        <v>13</v>
      </c>
      <c r="Y47" s="24">
        <v>18</v>
      </c>
      <c r="Z47" s="51"/>
      <c r="AA47" s="24">
        <v>266</v>
      </c>
      <c r="AB47" s="24">
        <v>393</v>
      </c>
      <c r="AC47" s="24">
        <v>472</v>
      </c>
      <c r="AD47" s="24"/>
      <c r="AE47" s="24">
        <v>0</v>
      </c>
      <c r="AF47" s="24">
        <v>3</v>
      </c>
      <c r="AG47" s="24">
        <v>1</v>
      </c>
      <c r="AH47" s="51"/>
      <c r="AI47" s="24"/>
      <c r="AJ47" s="24"/>
      <c r="AK47" s="24"/>
      <c r="AL47" s="24"/>
      <c r="AM47" s="24"/>
      <c r="AN47" s="24"/>
      <c r="AO47" s="24"/>
      <c r="AP47" s="51"/>
      <c r="AQ47" s="24"/>
      <c r="AR47" s="24"/>
      <c r="AS47" s="24"/>
      <c r="AT47" s="24"/>
      <c r="AU47" s="24"/>
      <c r="AV47" s="24"/>
      <c r="AW47" s="24"/>
      <c r="AX47" s="51"/>
      <c r="AY47" s="24"/>
      <c r="AZ47" s="24"/>
      <c r="BA47" s="24"/>
      <c r="BB47" s="24"/>
      <c r="BC47" s="24"/>
      <c r="BD47" s="24"/>
      <c r="BE47" s="24"/>
    </row>
    <row r="48" spans="1:57" s="5" customFormat="1">
      <c r="A48" s="10" t="s">
        <v>38</v>
      </c>
      <c r="B48" s="10"/>
      <c r="C48" s="24"/>
      <c r="D48" s="24"/>
      <c r="E48" s="24"/>
      <c r="F48" s="24"/>
      <c r="G48" s="24"/>
      <c r="H48" s="24"/>
      <c r="I48" s="24"/>
      <c r="J48" s="51"/>
      <c r="K48" s="24"/>
      <c r="L48" s="24"/>
      <c r="M48" s="24"/>
      <c r="N48" s="24"/>
      <c r="O48" s="24"/>
      <c r="P48" s="24"/>
      <c r="Q48" s="24"/>
      <c r="R48" s="51"/>
      <c r="S48" s="24"/>
      <c r="T48" s="24"/>
      <c r="U48" s="24"/>
      <c r="V48" s="24"/>
      <c r="W48" s="24"/>
      <c r="X48" s="24"/>
      <c r="Y48" s="24"/>
      <c r="Z48" s="51"/>
      <c r="AA48" s="24"/>
      <c r="AB48" s="24"/>
      <c r="AC48" s="24"/>
      <c r="AD48" s="24"/>
      <c r="AE48" s="24"/>
      <c r="AF48" s="24"/>
      <c r="AG48" s="24"/>
      <c r="AH48" s="51"/>
      <c r="AI48" s="24"/>
      <c r="AJ48" s="24"/>
      <c r="AK48" s="24"/>
      <c r="AL48" s="24"/>
      <c r="AM48" s="24"/>
      <c r="AN48" s="24"/>
      <c r="AO48" s="24"/>
      <c r="AP48" s="51"/>
      <c r="AQ48" s="24"/>
      <c r="AR48" s="24"/>
      <c r="AS48" s="24"/>
      <c r="AT48" s="24"/>
      <c r="AU48" s="24"/>
      <c r="AV48" s="24"/>
      <c r="AW48" s="24"/>
      <c r="AX48" s="51"/>
      <c r="AY48" s="24"/>
      <c r="AZ48" s="24"/>
      <c r="BA48" s="24"/>
      <c r="BB48" s="24"/>
      <c r="BC48" s="24"/>
      <c r="BD48" s="24"/>
      <c r="BE48" s="24"/>
    </row>
    <row r="49" spans="1:57" s="5" customFormat="1">
      <c r="A49" s="10" t="s">
        <v>37</v>
      </c>
      <c r="B49" s="10"/>
      <c r="C49" s="24"/>
      <c r="D49" s="24"/>
      <c r="E49" s="24"/>
      <c r="F49" s="24"/>
      <c r="G49" s="24"/>
      <c r="H49" s="24"/>
      <c r="I49" s="24"/>
      <c r="J49" s="51"/>
      <c r="K49" s="24"/>
      <c r="L49" s="24"/>
      <c r="M49" s="24"/>
      <c r="N49" s="24"/>
      <c r="O49" s="24"/>
      <c r="P49" s="24"/>
      <c r="Q49" s="24"/>
      <c r="R49" s="51"/>
      <c r="S49" s="24"/>
      <c r="T49" s="24"/>
      <c r="U49" s="24"/>
      <c r="V49" s="24"/>
      <c r="W49" s="24"/>
      <c r="X49" s="24"/>
      <c r="Y49" s="24"/>
      <c r="Z49" s="51"/>
      <c r="AA49" s="24"/>
      <c r="AB49" s="24"/>
      <c r="AC49" s="24"/>
      <c r="AD49" s="24"/>
      <c r="AE49" s="24"/>
      <c r="AF49" s="24"/>
      <c r="AG49" s="24"/>
      <c r="AH49" s="51"/>
      <c r="AI49" s="24"/>
      <c r="AJ49" s="24"/>
      <c r="AK49" s="24"/>
      <c r="AL49" s="24"/>
      <c r="AM49" s="24"/>
      <c r="AN49" s="24"/>
      <c r="AO49" s="24"/>
      <c r="AP49" s="51"/>
      <c r="AQ49" s="24"/>
      <c r="AR49" s="24"/>
      <c r="AS49" s="24"/>
      <c r="AT49" s="24"/>
      <c r="AU49" s="24"/>
      <c r="AV49" s="24"/>
      <c r="AW49" s="24"/>
      <c r="AX49" s="51"/>
      <c r="AY49" s="24"/>
      <c r="AZ49" s="24"/>
      <c r="BA49" s="24"/>
      <c r="BB49" s="24"/>
      <c r="BC49" s="24"/>
      <c r="BD49" s="24"/>
      <c r="BE49" s="24"/>
    </row>
    <row r="50" spans="1:57" s="5" customFormat="1">
      <c r="A50" s="10" t="s">
        <v>44</v>
      </c>
      <c r="B50" s="10"/>
      <c r="C50" s="24"/>
      <c r="D50" s="24"/>
      <c r="E50" s="24"/>
      <c r="F50" s="24"/>
      <c r="G50" s="24"/>
      <c r="H50" s="24"/>
      <c r="I50" s="24"/>
      <c r="J50" s="51"/>
      <c r="K50" s="24"/>
      <c r="L50" s="24"/>
      <c r="M50" s="24"/>
      <c r="N50" s="24"/>
      <c r="O50" s="24"/>
      <c r="P50" s="24"/>
      <c r="Q50" s="24"/>
      <c r="R50" s="51"/>
      <c r="S50" s="24"/>
      <c r="T50" s="24"/>
      <c r="U50" s="24"/>
      <c r="V50" s="24"/>
      <c r="W50" s="24"/>
      <c r="X50" s="24"/>
      <c r="Y50" s="24"/>
      <c r="Z50" s="51"/>
      <c r="AA50" s="24"/>
      <c r="AB50" s="24"/>
      <c r="AC50" s="24"/>
      <c r="AD50" s="24"/>
      <c r="AE50" s="24"/>
      <c r="AF50" s="24"/>
      <c r="AG50" s="24"/>
      <c r="AH50" s="51"/>
      <c r="AI50" s="24"/>
      <c r="AJ50" s="24"/>
      <c r="AK50" s="24"/>
      <c r="AL50" s="24"/>
      <c r="AM50" s="24"/>
      <c r="AN50" s="24"/>
      <c r="AO50" s="24"/>
      <c r="AP50" s="51"/>
      <c r="AQ50" s="24"/>
      <c r="AR50" s="24"/>
      <c r="AS50" s="24"/>
      <c r="AT50" s="24"/>
      <c r="AU50" s="24"/>
      <c r="AV50" s="24"/>
      <c r="AW50" s="24"/>
      <c r="AX50" s="51"/>
      <c r="AY50" s="24"/>
      <c r="AZ50" s="24"/>
      <c r="BA50" s="24"/>
      <c r="BB50" s="24"/>
      <c r="BC50" s="24"/>
      <c r="BD50" s="24"/>
      <c r="BE50" s="24"/>
    </row>
    <row r="51" spans="1:57" s="5" customFormat="1">
      <c r="A51" s="10" t="s">
        <v>48</v>
      </c>
      <c r="B51" s="10"/>
      <c r="C51" s="24"/>
      <c r="D51" s="24"/>
      <c r="E51" s="24"/>
      <c r="F51" s="24"/>
      <c r="G51" s="24"/>
      <c r="H51" s="24"/>
      <c r="I51" s="24"/>
      <c r="J51" s="51"/>
      <c r="K51" s="24"/>
      <c r="L51" s="24"/>
      <c r="M51" s="24"/>
      <c r="N51" s="24"/>
      <c r="O51" s="24"/>
      <c r="P51" s="24"/>
      <c r="Q51" s="24"/>
      <c r="R51" s="51"/>
      <c r="S51" s="24"/>
      <c r="T51" s="24"/>
      <c r="U51" s="24"/>
      <c r="V51" s="24"/>
      <c r="W51" s="24"/>
      <c r="X51" s="24"/>
      <c r="Y51" s="24"/>
      <c r="Z51" s="51"/>
      <c r="AA51" s="24"/>
      <c r="AB51" s="24"/>
      <c r="AC51" s="24"/>
      <c r="AD51" s="24"/>
      <c r="AE51" s="24"/>
      <c r="AF51" s="24"/>
      <c r="AG51" s="24"/>
      <c r="AH51" s="51"/>
      <c r="AI51" s="24"/>
      <c r="AJ51" s="24"/>
      <c r="AK51" s="24"/>
      <c r="AL51" s="24"/>
      <c r="AM51" s="24"/>
      <c r="AN51" s="24"/>
      <c r="AO51" s="24"/>
      <c r="AP51" s="51"/>
      <c r="AQ51" s="24"/>
      <c r="AR51" s="24"/>
      <c r="AS51" s="24"/>
      <c r="AT51" s="24"/>
      <c r="AU51" s="24"/>
      <c r="AV51" s="24"/>
      <c r="AW51" s="24"/>
      <c r="AX51" s="51"/>
      <c r="AY51" s="24"/>
      <c r="AZ51" s="24"/>
      <c r="BA51" s="24"/>
      <c r="BB51" s="24"/>
      <c r="BC51" s="24"/>
      <c r="BD51" s="24"/>
      <c r="BE51" s="24"/>
    </row>
    <row r="52" spans="1:57" s="5" customFormat="1">
      <c r="A52" s="11" t="s">
        <v>51</v>
      </c>
      <c r="B52" s="11"/>
      <c r="C52" s="25"/>
      <c r="D52" s="25"/>
      <c r="E52" s="25"/>
      <c r="F52" s="25"/>
      <c r="G52" s="25"/>
      <c r="H52" s="25"/>
      <c r="I52" s="25"/>
      <c r="J52" s="52"/>
      <c r="K52" s="25"/>
      <c r="L52" s="25"/>
      <c r="M52" s="25"/>
      <c r="N52" s="25"/>
      <c r="O52" s="25"/>
      <c r="P52" s="25"/>
      <c r="Q52" s="25">
        <v>6</v>
      </c>
      <c r="R52" s="52"/>
      <c r="S52" s="25"/>
      <c r="T52" s="25"/>
      <c r="U52" s="25"/>
      <c r="V52" s="25"/>
      <c r="W52" s="25"/>
      <c r="X52" s="25"/>
      <c r="Y52" s="25">
        <v>51</v>
      </c>
      <c r="Z52" s="52"/>
      <c r="AA52" s="25"/>
      <c r="AB52" s="25"/>
      <c r="AC52" s="25"/>
      <c r="AD52" s="25"/>
      <c r="AE52" s="25"/>
      <c r="AF52" s="25"/>
      <c r="AG52" s="25"/>
      <c r="AH52" s="52"/>
      <c r="AI52" s="25"/>
      <c r="AJ52" s="25"/>
      <c r="AK52" s="25"/>
      <c r="AL52" s="25"/>
      <c r="AM52" s="25"/>
      <c r="AN52" s="25"/>
      <c r="AO52" s="25"/>
      <c r="AP52" s="52"/>
      <c r="AQ52" s="25"/>
      <c r="AR52" s="25"/>
      <c r="AS52" s="25"/>
      <c r="AT52" s="25"/>
      <c r="AU52" s="25"/>
      <c r="AV52" s="25"/>
      <c r="AW52" s="25"/>
      <c r="AX52" s="52"/>
      <c r="AY52" s="25"/>
      <c r="AZ52" s="24"/>
      <c r="BA52" s="24"/>
      <c r="BB52" s="24"/>
      <c r="BC52" s="24"/>
      <c r="BD52" s="24"/>
      <c r="BE52" s="24"/>
    </row>
    <row r="53" spans="1:57">
      <c r="A53" s="17" t="s">
        <v>55</v>
      </c>
      <c r="B53" s="17"/>
      <c r="C53" s="22">
        <f>SUM(C55:C63)</f>
        <v>109</v>
      </c>
      <c r="D53" s="22">
        <f>SUM(D55:D63)</f>
        <v>299</v>
      </c>
      <c r="E53" s="22">
        <f>SUM(E55:E63)</f>
        <v>179</v>
      </c>
      <c r="F53" s="22">
        <f t="shared" ref="F53:G53" si="107">SUM(F55:F63)</f>
        <v>0</v>
      </c>
      <c r="G53" s="22">
        <f t="shared" si="107"/>
        <v>61</v>
      </c>
      <c r="H53" s="22">
        <f t="shared" ref="H53:I53" si="108">SUM(H55:H63)</f>
        <v>46</v>
      </c>
      <c r="I53" s="22">
        <f t="shared" si="108"/>
        <v>87</v>
      </c>
      <c r="J53" s="37"/>
      <c r="K53" s="22">
        <f t="shared" ref="K53:AY53" si="109">SUM(K55:K63)</f>
        <v>3022</v>
      </c>
      <c r="L53" s="22">
        <f t="shared" ref="L53:M53" si="110">SUM(L55:L63)</f>
        <v>2983</v>
      </c>
      <c r="M53" s="22">
        <f t="shared" si="110"/>
        <v>2891</v>
      </c>
      <c r="N53" s="22">
        <f t="shared" ref="N53:Q53" si="111">SUM(N55:N63)</f>
        <v>0</v>
      </c>
      <c r="O53" s="22">
        <f t="shared" si="111"/>
        <v>2980</v>
      </c>
      <c r="P53" s="22">
        <f t="shared" si="111"/>
        <v>2849</v>
      </c>
      <c r="Q53" s="22">
        <f t="shared" si="111"/>
        <v>2645</v>
      </c>
      <c r="R53" s="37"/>
      <c r="S53" s="22">
        <f t="shared" si="109"/>
        <v>3456</v>
      </c>
      <c r="T53" s="22">
        <f t="shared" ref="T53:U53" si="112">SUM(T55:T63)</f>
        <v>3603</v>
      </c>
      <c r="U53" s="22">
        <f t="shared" si="112"/>
        <v>4241</v>
      </c>
      <c r="V53" s="22">
        <f t="shared" ref="V53:Y53" si="113">SUM(V55:V63)</f>
        <v>0</v>
      </c>
      <c r="W53" s="22">
        <f t="shared" si="113"/>
        <v>4618</v>
      </c>
      <c r="X53" s="22">
        <f t="shared" si="113"/>
        <v>4851</v>
      </c>
      <c r="Y53" s="22">
        <f t="shared" si="113"/>
        <v>5178</v>
      </c>
      <c r="Z53" s="37"/>
      <c r="AA53" s="22">
        <f t="shared" si="109"/>
        <v>197</v>
      </c>
      <c r="AB53" s="22">
        <f t="shared" ref="AB53:AC53" si="114">SUM(AB55:AB63)</f>
        <v>741</v>
      </c>
      <c r="AC53" s="22">
        <f t="shared" si="114"/>
        <v>1057</v>
      </c>
      <c r="AD53" s="22">
        <f t="shared" ref="AD53:AG53" si="115">SUM(AD55:AD63)</f>
        <v>0</v>
      </c>
      <c r="AE53" s="22">
        <f t="shared" si="115"/>
        <v>1712</v>
      </c>
      <c r="AF53" s="22">
        <f t="shared" si="115"/>
        <v>2041</v>
      </c>
      <c r="AG53" s="22">
        <f t="shared" si="115"/>
        <v>2237</v>
      </c>
      <c r="AH53" s="37"/>
      <c r="AI53" s="22">
        <f t="shared" si="109"/>
        <v>0</v>
      </c>
      <c r="AJ53" s="22">
        <f t="shared" ref="AJ53:AK53" si="116">SUM(AJ55:AJ63)</f>
        <v>0</v>
      </c>
      <c r="AK53" s="22">
        <f t="shared" si="116"/>
        <v>0</v>
      </c>
      <c r="AL53" s="22"/>
      <c r="AM53" s="22"/>
      <c r="AN53" s="22">
        <f t="shared" ref="AN53:AO53" si="117">SUM(AN55:AN63)</f>
        <v>0</v>
      </c>
      <c r="AO53" s="22">
        <f t="shared" si="117"/>
        <v>0</v>
      </c>
      <c r="AP53" s="37"/>
      <c r="AQ53" s="22">
        <f t="shared" si="109"/>
        <v>0</v>
      </c>
      <c r="AR53" s="22">
        <f t="shared" ref="AR53" si="118">SUM(AR55:AR63)</f>
        <v>0</v>
      </c>
      <c r="AS53" s="22"/>
      <c r="AT53" s="22"/>
      <c r="AU53" s="22"/>
      <c r="AV53" s="22">
        <f t="shared" ref="AV53:AW53" si="119">SUM(AV55:AV63)</f>
        <v>2</v>
      </c>
      <c r="AW53" s="22">
        <f t="shared" si="119"/>
        <v>5</v>
      </c>
      <c r="AX53" s="37"/>
      <c r="AY53" s="22">
        <f t="shared" si="109"/>
        <v>0</v>
      </c>
      <c r="AZ53" s="22">
        <f t="shared" ref="AZ53:BA53" si="120">SUM(AZ55:AZ63)</f>
        <v>0</v>
      </c>
      <c r="BA53" s="22">
        <f t="shared" si="120"/>
        <v>0</v>
      </c>
      <c r="BB53" s="22">
        <f t="shared" ref="BB53:BE53" si="121">SUM(BB55:BB63)</f>
        <v>0</v>
      </c>
      <c r="BC53" s="22">
        <f t="shared" si="121"/>
        <v>0</v>
      </c>
      <c r="BD53" s="22">
        <f t="shared" si="121"/>
        <v>0</v>
      </c>
      <c r="BE53" s="22">
        <f t="shared" si="121"/>
        <v>0</v>
      </c>
    </row>
    <row r="54" spans="1:57">
      <c r="A54" s="18" t="s">
        <v>57</v>
      </c>
      <c r="B54" s="18"/>
      <c r="C54" s="21">
        <f>(C53/C5)*100</f>
        <v>23.044397463002113</v>
      </c>
      <c r="D54" s="21">
        <f>(D53/D5)*100</f>
        <v>78.684210526315795</v>
      </c>
      <c r="E54" s="21">
        <f>(E53/E5)*100</f>
        <v>35.098039215686271</v>
      </c>
      <c r="F54" s="21" t="e">
        <f t="shared" ref="F54:G54" si="122">(F53/F5)*100</f>
        <v>#DIV/0!</v>
      </c>
      <c r="G54" s="21">
        <f t="shared" si="122"/>
        <v>24.796747967479675</v>
      </c>
      <c r="H54" s="21">
        <f t="shared" ref="H54:I54" si="123">(H53/H5)*100</f>
        <v>11.616161616161616</v>
      </c>
      <c r="I54" s="21">
        <f t="shared" si="123"/>
        <v>15.183246073298429</v>
      </c>
      <c r="J54" s="38"/>
      <c r="K54" s="21">
        <f t="shared" ref="K54:AY54" si="124">(K53/K5)*100</f>
        <v>5.6151173377431762</v>
      </c>
      <c r="L54" s="21">
        <f t="shared" ref="L54:M54" si="125">(L53/L5)*100</f>
        <v>22.107759579040984</v>
      </c>
      <c r="M54" s="21">
        <f t="shared" si="125"/>
        <v>28.567193675889328</v>
      </c>
      <c r="N54" s="21" t="e">
        <f t="shared" ref="N54:Q54" si="126">(N53/N5)*100</f>
        <v>#DIV/0!</v>
      </c>
      <c r="O54" s="21">
        <f t="shared" si="126"/>
        <v>24.294798630360344</v>
      </c>
      <c r="P54" s="21">
        <f t="shared" si="126"/>
        <v>27.515935870195097</v>
      </c>
      <c r="Q54" s="21">
        <f t="shared" si="126"/>
        <v>26.836444805194802</v>
      </c>
      <c r="R54" s="38"/>
      <c r="S54" s="21">
        <f t="shared" si="124"/>
        <v>8.4855627578078963</v>
      </c>
      <c r="T54" s="21">
        <f t="shared" ref="T54:U54" si="127">(T53/T5)*100</f>
        <v>17.417577105288601</v>
      </c>
      <c r="U54" s="21">
        <f t="shared" si="127"/>
        <v>16.581303514876648</v>
      </c>
      <c r="V54" s="21" t="e">
        <f t="shared" ref="V54:Y54" si="128">(V53/V5)*100</f>
        <v>#DIV/0!</v>
      </c>
      <c r="W54" s="21">
        <f t="shared" si="128"/>
        <v>13.357244092210685</v>
      </c>
      <c r="X54" s="21">
        <f t="shared" si="128"/>
        <v>13.647105159511618</v>
      </c>
      <c r="Y54" s="21">
        <f t="shared" si="128"/>
        <v>13.047093506689848</v>
      </c>
      <c r="Z54" s="38"/>
      <c r="AA54" s="21">
        <f t="shared" si="124"/>
        <v>0.50693497336661431</v>
      </c>
      <c r="AB54" s="21">
        <f t="shared" ref="AB54:AC54" si="129">(AB53/AB5)*100</f>
        <v>3.1017161992465465</v>
      </c>
      <c r="AC54" s="21">
        <f t="shared" si="129"/>
        <v>3.8479740798718556</v>
      </c>
      <c r="AD54" s="21" t="e">
        <f t="shared" ref="AD54:AG54" si="130">(AD53/AD5)*100</f>
        <v>#DIV/0!</v>
      </c>
      <c r="AE54" s="21">
        <f t="shared" si="130"/>
        <v>5.4014828837356044</v>
      </c>
      <c r="AF54" s="21">
        <f t="shared" si="130"/>
        <v>6.1723168113224665</v>
      </c>
      <c r="AG54" s="21">
        <f t="shared" si="130"/>
        <v>6.2037216783604645</v>
      </c>
      <c r="AH54" s="38"/>
      <c r="AI54" s="21">
        <f t="shared" si="124"/>
        <v>0</v>
      </c>
      <c r="AJ54" s="21">
        <f t="shared" ref="AJ54:AK54" si="131">(AJ53/AJ5)*100</f>
        <v>0</v>
      </c>
      <c r="AK54" s="21">
        <f t="shared" si="131"/>
        <v>0</v>
      </c>
      <c r="AL54" s="21"/>
      <c r="AM54" s="21"/>
      <c r="AN54" s="21">
        <f t="shared" ref="AN54:AO54" si="132">(AN53/AN5)*100</f>
        <v>0</v>
      </c>
      <c r="AO54" s="21">
        <f t="shared" si="132"/>
        <v>0</v>
      </c>
      <c r="AP54" s="38"/>
      <c r="AQ54" s="21">
        <f t="shared" si="124"/>
        <v>0</v>
      </c>
      <c r="AR54" s="21">
        <f t="shared" ref="AR54" si="133">(AR53/AR5)*100</f>
        <v>0</v>
      </c>
      <c r="AS54" s="21"/>
      <c r="AT54" s="21"/>
      <c r="AU54" s="21"/>
      <c r="AV54" s="21">
        <f t="shared" ref="AV54:AW54" si="134">(AV53/AV5)*100</f>
        <v>1.2903225806451613</v>
      </c>
      <c r="AW54" s="21">
        <f t="shared" si="134"/>
        <v>2.8248587570621471</v>
      </c>
      <c r="AX54" s="38"/>
      <c r="AY54" s="21">
        <f t="shared" si="124"/>
        <v>0</v>
      </c>
      <c r="AZ54" s="21">
        <f t="shared" ref="AZ54:BA54" si="135">(AZ53/AZ5)*100</f>
        <v>0</v>
      </c>
      <c r="BA54" s="21">
        <f t="shared" si="135"/>
        <v>0</v>
      </c>
      <c r="BB54" s="21" t="e">
        <f t="shared" ref="BB54:BE54" si="136">(BB53/BB5)*100</f>
        <v>#DIV/0!</v>
      </c>
      <c r="BC54" s="21">
        <f t="shared" si="136"/>
        <v>0</v>
      </c>
      <c r="BD54" s="21">
        <f t="shared" si="136"/>
        <v>0</v>
      </c>
      <c r="BE54" s="21">
        <f t="shared" si="136"/>
        <v>0</v>
      </c>
    </row>
    <row r="55" spans="1:57" s="5" customFormat="1">
      <c r="A55" s="10" t="s">
        <v>23</v>
      </c>
      <c r="B55" s="10"/>
      <c r="C55" s="24"/>
      <c r="D55" s="24"/>
      <c r="E55" s="24"/>
      <c r="F55" s="24"/>
      <c r="G55" s="24"/>
      <c r="H55" s="24">
        <v>0</v>
      </c>
      <c r="I55" s="24">
        <v>1</v>
      </c>
      <c r="J55" s="51"/>
      <c r="K55" s="24">
        <v>78</v>
      </c>
      <c r="L55" s="24"/>
      <c r="M55" s="24">
        <v>66</v>
      </c>
      <c r="N55" s="24"/>
      <c r="O55" s="24">
        <v>81</v>
      </c>
      <c r="P55" s="24">
        <v>99</v>
      </c>
      <c r="Q55" s="24">
        <v>73</v>
      </c>
      <c r="R55" s="51"/>
      <c r="S55" s="24">
        <v>472</v>
      </c>
      <c r="T55" s="24"/>
      <c r="U55" s="24">
        <v>429</v>
      </c>
      <c r="V55" s="24"/>
      <c r="W55" s="24">
        <v>454</v>
      </c>
      <c r="X55" s="24">
        <v>508</v>
      </c>
      <c r="Y55" s="24">
        <v>451</v>
      </c>
      <c r="Z55" s="51"/>
      <c r="AA55" s="24"/>
      <c r="AB55" s="24"/>
      <c r="AC55" s="24"/>
      <c r="AD55" s="24"/>
      <c r="AE55" s="24">
        <v>0</v>
      </c>
      <c r="AF55" s="24"/>
      <c r="AG55" s="24"/>
      <c r="AH55" s="51"/>
      <c r="AI55" s="24"/>
      <c r="AJ55" s="24"/>
      <c r="AK55" s="24"/>
      <c r="AL55" s="24"/>
      <c r="AM55" s="24"/>
      <c r="AN55" s="24"/>
      <c r="AO55" s="24"/>
      <c r="AP55" s="51"/>
      <c r="AQ55" s="24"/>
      <c r="AR55" s="24"/>
      <c r="AS55" s="24"/>
      <c r="AT55" s="24"/>
      <c r="AU55" s="24"/>
      <c r="AV55" s="24"/>
      <c r="AW55" s="24"/>
      <c r="AX55" s="51"/>
      <c r="AY55" s="24"/>
      <c r="AZ55" s="24"/>
      <c r="BA55" s="24"/>
      <c r="BB55" s="24"/>
      <c r="BC55" s="24"/>
      <c r="BD55" s="24"/>
      <c r="BE55" s="24"/>
    </row>
    <row r="56" spans="1:57" s="5" customFormat="1">
      <c r="A56" s="10" t="s">
        <v>31</v>
      </c>
      <c r="B56" s="10"/>
      <c r="C56" s="24"/>
      <c r="D56" s="24"/>
      <c r="E56" s="24"/>
      <c r="F56" s="24"/>
      <c r="G56" s="24"/>
      <c r="H56" s="24"/>
      <c r="I56" s="24"/>
      <c r="J56" s="51"/>
      <c r="K56" s="24"/>
      <c r="L56" s="24"/>
      <c r="M56" s="24"/>
      <c r="N56" s="24"/>
      <c r="O56" s="24"/>
      <c r="P56" s="24"/>
      <c r="Q56" s="24"/>
      <c r="R56" s="51"/>
      <c r="S56" s="24"/>
      <c r="T56" s="24"/>
      <c r="U56" s="24"/>
      <c r="V56" s="24"/>
      <c r="W56" s="24"/>
      <c r="X56" s="24"/>
      <c r="Y56" s="24"/>
      <c r="Z56" s="51"/>
      <c r="AA56" s="24"/>
      <c r="AB56" s="24"/>
      <c r="AC56" s="24"/>
      <c r="AD56" s="24"/>
      <c r="AE56" s="24"/>
      <c r="AF56" s="24"/>
      <c r="AG56" s="24"/>
      <c r="AH56" s="51"/>
      <c r="AI56" s="24"/>
      <c r="AJ56" s="24"/>
      <c r="AK56" s="24"/>
      <c r="AL56" s="24"/>
      <c r="AM56" s="24"/>
      <c r="AN56" s="24"/>
      <c r="AO56" s="24"/>
      <c r="AP56" s="51"/>
      <c r="AQ56" s="24"/>
      <c r="AR56" s="24"/>
      <c r="AS56" s="24"/>
      <c r="AT56" s="24"/>
      <c r="AU56" s="24"/>
      <c r="AV56" s="24"/>
      <c r="AW56" s="24"/>
      <c r="AX56" s="51"/>
      <c r="AY56" s="24"/>
      <c r="AZ56" s="24"/>
      <c r="BA56" s="24"/>
      <c r="BB56" s="24"/>
      <c r="BC56" s="24"/>
      <c r="BD56" s="24"/>
      <c r="BE56" s="24"/>
    </row>
    <row r="57" spans="1:57" s="5" customFormat="1">
      <c r="A57" s="10" t="s">
        <v>30</v>
      </c>
      <c r="B57" s="10"/>
      <c r="C57" s="24"/>
      <c r="D57" s="24"/>
      <c r="E57" s="24"/>
      <c r="F57" s="24"/>
      <c r="G57" s="24">
        <v>8</v>
      </c>
      <c r="H57" s="24"/>
      <c r="I57" s="24"/>
      <c r="J57" s="51"/>
      <c r="K57" s="24">
        <v>54</v>
      </c>
      <c r="L57" s="24">
        <v>57</v>
      </c>
      <c r="M57" s="24">
        <v>93</v>
      </c>
      <c r="N57" s="24"/>
      <c r="O57" s="24">
        <v>65</v>
      </c>
      <c r="P57" s="24">
        <v>68</v>
      </c>
      <c r="Q57" s="24">
        <v>56</v>
      </c>
      <c r="R57" s="51"/>
      <c r="S57" s="24">
        <v>35</v>
      </c>
      <c r="T57" s="24">
        <v>64</v>
      </c>
      <c r="U57" s="24">
        <v>107</v>
      </c>
      <c r="V57" s="24"/>
      <c r="W57" s="24">
        <v>110</v>
      </c>
      <c r="X57" s="24">
        <v>88</v>
      </c>
      <c r="Y57" s="24">
        <v>103</v>
      </c>
      <c r="Z57" s="51"/>
      <c r="AA57" s="24">
        <v>49</v>
      </c>
      <c r="AB57" s="24">
        <v>64</v>
      </c>
      <c r="AC57" s="24">
        <v>111</v>
      </c>
      <c r="AD57" s="24"/>
      <c r="AE57" s="24">
        <v>106</v>
      </c>
      <c r="AF57" s="24">
        <v>106</v>
      </c>
      <c r="AG57" s="24">
        <v>82</v>
      </c>
      <c r="AH57" s="51"/>
      <c r="AI57" s="24"/>
      <c r="AJ57" s="24"/>
      <c r="AK57" s="24"/>
      <c r="AL57" s="24"/>
      <c r="AM57" s="24"/>
      <c r="AN57" s="24"/>
      <c r="AO57" s="24"/>
      <c r="AP57" s="51"/>
      <c r="AQ57" s="24"/>
      <c r="AR57" s="24"/>
      <c r="AS57" s="24"/>
      <c r="AT57" s="24"/>
      <c r="AU57" s="24"/>
      <c r="AV57" s="24"/>
      <c r="AW57" s="24"/>
      <c r="AX57" s="51"/>
      <c r="AY57" s="24"/>
      <c r="AZ57" s="24"/>
      <c r="BA57" s="24"/>
      <c r="BB57" s="24"/>
      <c r="BC57" s="24"/>
      <c r="BD57" s="24"/>
      <c r="BE57" s="24"/>
    </row>
    <row r="58" spans="1:57" s="5" customFormat="1">
      <c r="A58" s="10" t="s">
        <v>39</v>
      </c>
      <c r="B58" s="10"/>
      <c r="C58" s="24"/>
      <c r="D58" s="24"/>
      <c r="E58" s="24"/>
      <c r="F58" s="24"/>
      <c r="G58" s="24"/>
      <c r="H58" s="24"/>
      <c r="I58" s="24"/>
      <c r="J58" s="51"/>
      <c r="K58" s="24"/>
      <c r="L58" s="24"/>
      <c r="M58" s="24"/>
      <c r="N58" s="24"/>
      <c r="O58" s="24"/>
      <c r="P58" s="24"/>
      <c r="Q58" s="24"/>
      <c r="R58" s="51"/>
      <c r="S58" s="24"/>
      <c r="T58" s="24"/>
      <c r="U58" s="24"/>
      <c r="V58" s="24"/>
      <c r="W58" s="24"/>
      <c r="X58" s="24"/>
      <c r="Y58" s="24"/>
      <c r="Z58" s="51"/>
      <c r="AA58" s="24"/>
      <c r="AB58" s="24"/>
      <c r="AC58" s="24"/>
      <c r="AD58" s="24"/>
      <c r="AE58" s="24"/>
      <c r="AF58" s="24"/>
      <c r="AG58" s="24"/>
      <c r="AH58" s="51"/>
      <c r="AI58" s="24"/>
      <c r="AJ58" s="24"/>
      <c r="AK58" s="24"/>
      <c r="AL58" s="24"/>
      <c r="AM58" s="24"/>
      <c r="AN58" s="24"/>
      <c r="AO58" s="24"/>
      <c r="AP58" s="51"/>
      <c r="AQ58" s="24"/>
      <c r="AR58" s="24"/>
      <c r="AS58" s="24"/>
      <c r="AT58" s="24"/>
      <c r="AU58" s="24"/>
      <c r="AV58" s="24"/>
      <c r="AW58" s="24"/>
      <c r="AX58" s="51"/>
      <c r="AY58" s="24"/>
      <c r="AZ58" s="24"/>
      <c r="BA58" s="24"/>
      <c r="BB58" s="24"/>
      <c r="BC58" s="24"/>
      <c r="BD58" s="24"/>
      <c r="BE58" s="24"/>
    </row>
    <row r="59" spans="1:57" s="5" customFormat="1">
      <c r="A59" s="10" t="s">
        <v>40</v>
      </c>
      <c r="B59" s="10"/>
      <c r="C59" s="24"/>
      <c r="D59" s="24"/>
      <c r="E59" s="24"/>
      <c r="F59" s="24"/>
      <c r="G59" s="24"/>
      <c r="H59" s="24"/>
      <c r="I59" s="24"/>
      <c r="J59" s="51"/>
      <c r="K59" s="24"/>
      <c r="L59" s="24"/>
      <c r="M59" s="24"/>
      <c r="N59" s="24"/>
      <c r="O59" s="24"/>
      <c r="P59" s="24"/>
      <c r="Q59" s="24"/>
      <c r="R59" s="51"/>
      <c r="S59" s="24"/>
      <c r="T59" s="24"/>
      <c r="U59" s="24"/>
      <c r="V59" s="24"/>
      <c r="W59" s="24"/>
      <c r="X59" s="24"/>
      <c r="Y59" s="24"/>
      <c r="Z59" s="51"/>
      <c r="AA59" s="24"/>
      <c r="AB59" s="24"/>
      <c r="AC59" s="24"/>
      <c r="AD59" s="24"/>
      <c r="AE59" s="24"/>
      <c r="AF59" s="24"/>
      <c r="AG59" s="24"/>
      <c r="AH59" s="51"/>
      <c r="AI59" s="24"/>
      <c r="AJ59" s="24"/>
      <c r="AK59" s="24"/>
      <c r="AL59" s="24"/>
      <c r="AM59" s="24"/>
      <c r="AN59" s="24"/>
      <c r="AO59" s="24"/>
      <c r="AP59" s="51"/>
      <c r="AQ59" s="24"/>
      <c r="AR59" s="24"/>
      <c r="AS59" s="24"/>
      <c r="AT59" s="24"/>
      <c r="AU59" s="24"/>
      <c r="AV59" s="24"/>
      <c r="AW59" s="24"/>
      <c r="AX59" s="51"/>
      <c r="AY59" s="24"/>
      <c r="AZ59" s="24"/>
      <c r="BA59" s="24"/>
      <c r="BB59" s="24"/>
      <c r="BC59" s="24"/>
      <c r="BD59" s="24"/>
      <c r="BE59" s="24"/>
    </row>
    <row r="60" spans="1:57" s="5" customFormat="1">
      <c r="A60" s="10" t="s">
        <v>43</v>
      </c>
      <c r="B60" s="10"/>
      <c r="C60" s="24"/>
      <c r="D60" s="24"/>
      <c r="E60" s="24"/>
      <c r="F60" s="24"/>
      <c r="G60" s="24">
        <v>0</v>
      </c>
      <c r="H60" s="24">
        <v>10</v>
      </c>
      <c r="I60" s="24">
        <v>65</v>
      </c>
      <c r="J60" s="51"/>
      <c r="K60" s="24">
        <v>2699</v>
      </c>
      <c r="L60" s="24">
        <v>2441</v>
      </c>
      <c r="M60" s="24">
        <v>2022</v>
      </c>
      <c r="N60" s="24"/>
      <c r="O60" s="24">
        <v>2038</v>
      </c>
      <c r="P60" s="24">
        <v>1931</v>
      </c>
      <c r="Q60" s="24">
        <v>2002</v>
      </c>
      <c r="R60" s="51"/>
      <c r="S60" s="24">
        <v>2677</v>
      </c>
      <c r="T60" s="24">
        <v>2841</v>
      </c>
      <c r="U60" s="24">
        <v>2745</v>
      </c>
      <c r="V60" s="24"/>
      <c r="W60" s="24">
        <v>2815</v>
      </c>
      <c r="X60" s="24">
        <v>2846</v>
      </c>
      <c r="Y60" s="24">
        <v>3056</v>
      </c>
      <c r="Z60" s="51"/>
      <c r="AA60" s="24">
        <v>148</v>
      </c>
      <c r="AB60" s="24">
        <v>199</v>
      </c>
      <c r="AC60" s="24">
        <v>232</v>
      </c>
      <c r="AD60" s="24"/>
      <c r="AE60" s="24">
        <v>399</v>
      </c>
      <c r="AF60" s="24">
        <v>584</v>
      </c>
      <c r="AG60" s="24">
        <v>566</v>
      </c>
      <c r="AH60" s="51"/>
      <c r="AI60" s="24"/>
      <c r="AJ60" s="24"/>
      <c r="AK60" s="24"/>
      <c r="AL60" s="24"/>
      <c r="AM60" s="24"/>
      <c r="AN60" s="24"/>
      <c r="AO60" s="24"/>
      <c r="AP60" s="51"/>
      <c r="AQ60" s="24"/>
      <c r="AR60" s="24"/>
      <c r="AS60" s="24"/>
      <c r="AT60" s="24"/>
      <c r="AU60" s="24"/>
      <c r="AV60" s="24"/>
      <c r="AW60" s="24"/>
      <c r="AX60" s="51"/>
      <c r="AY60" s="24"/>
      <c r="AZ60" s="24"/>
      <c r="BA60" s="24"/>
      <c r="BB60" s="24"/>
      <c r="BC60" s="24"/>
      <c r="BD60" s="24"/>
      <c r="BE60" s="24"/>
    </row>
    <row r="61" spans="1:57" s="5" customFormat="1">
      <c r="A61" s="10" t="s">
        <v>46</v>
      </c>
      <c r="B61" s="10"/>
      <c r="C61" s="24">
        <v>109</v>
      </c>
      <c r="D61" s="24">
        <v>299</v>
      </c>
      <c r="E61" s="24">
        <v>179</v>
      </c>
      <c r="F61" s="24"/>
      <c r="G61" s="24">
        <v>53</v>
      </c>
      <c r="H61" s="24">
        <v>36</v>
      </c>
      <c r="I61" s="24">
        <v>21</v>
      </c>
      <c r="J61" s="51"/>
      <c r="K61" s="24">
        <v>191</v>
      </c>
      <c r="L61" s="24">
        <v>485</v>
      </c>
      <c r="M61" s="24">
        <v>710</v>
      </c>
      <c r="N61" s="24"/>
      <c r="O61" s="24">
        <v>796</v>
      </c>
      <c r="P61" s="24">
        <v>751</v>
      </c>
      <c r="Q61" s="24">
        <v>514</v>
      </c>
      <c r="R61" s="51"/>
      <c r="S61" s="24">
        <v>272</v>
      </c>
      <c r="T61" s="24">
        <v>697</v>
      </c>
      <c r="U61" s="24">
        <v>941</v>
      </c>
      <c r="V61" s="24"/>
      <c r="W61" s="24">
        <v>1194</v>
      </c>
      <c r="X61" s="24">
        <v>1351</v>
      </c>
      <c r="Y61" s="24">
        <v>1483</v>
      </c>
      <c r="Z61" s="51"/>
      <c r="AA61" s="24"/>
      <c r="AB61" s="24">
        <v>478</v>
      </c>
      <c r="AC61" s="24">
        <v>714</v>
      </c>
      <c r="AD61" s="24"/>
      <c r="AE61" s="24">
        <v>1192</v>
      </c>
      <c r="AF61" s="24">
        <v>1292</v>
      </c>
      <c r="AG61" s="24">
        <v>1440</v>
      </c>
      <c r="AH61" s="51"/>
      <c r="AI61" s="24"/>
      <c r="AJ61" s="24"/>
      <c r="AK61" s="24"/>
      <c r="AL61" s="24"/>
      <c r="AM61" s="24"/>
      <c r="AN61" s="24"/>
      <c r="AO61" s="24"/>
      <c r="AP61" s="51"/>
      <c r="AQ61" s="24"/>
      <c r="AR61" s="24"/>
      <c r="AS61" s="24"/>
      <c r="AT61" s="24"/>
      <c r="AU61" s="24"/>
      <c r="AV61" s="24">
        <v>2</v>
      </c>
      <c r="AW61" s="24">
        <v>5</v>
      </c>
      <c r="AX61" s="51"/>
      <c r="AY61" s="24"/>
      <c r="AZ61" s="24"/>
      <c r="BA61" s="24"/>
      <c r="BB61" s="24"/>
      <c r="BC61" s="24"/>
      <c r="BD61" s="24"/>
      <c r="BE61" s="24"/>
    </row>
    <row r="62" spans="1:57" s="5" customFormat="1">
      <c r="A62" s="10" t="s">
        <v>47</v>
      </c>
      <c r="B62" s="10"/>
      <c r="C62" s="24"/>
      <c r="D62" s="24"/>
      <c r="E62" s="24"/>
      <c r="F62" s="24"/>
      <c r="G62" s="24"/>
      <c r="H62" s="24"/>
      <c r="I62" s="24"/>
      <c r="J62" s="51"/>
      <c r="K62" s="24"/>
      <c r="L62" s="24"/>
      <c r="M62" s="24"/>
      <c r="N62" s="24"/>
      <c r="O62" s="24"/>
      <c r="P62" s="24"/>
      <c r="Q62" s="24"/>
      <c r="R62" s="51"/>
      <c r="S62" s="24"/>
      <c r="T62" s="24">
        <v>1</v>
      </c>
      <c r="U62" s="24">
        <v>19</v>
      </c>
      <c r="V62" s="24"/>
      <c r="W62" s="24">
        <v>45</v>
      </c>
      <c r="X62" s="24">
        <v>58</v>
      </c>
      <c r="Y62" s="24">
        <v>85</v>
      </c>
      <c r="Z62" s="51"/>
      <c r="AA62" s="24"/>
      <c r="AB62" s="24"/>
      <c r="AC62" s="24"/>
      <c r="AD62" s="24"/>
      <c r="AE62" s="24">
        <v>15</v>
      </c>
      <c r="AF62" s="24">
        <v>59</v>
      </c>
      <c r="AG62" s="24">
        <v>149</v>
      </c>
      <c r="AH62" s="51"/>
      <c r="AI62" s="24"/>
      <c r="AJ62" s="24"/>
      <c r="AK62" s="24"/>
      <c r="AL62" s="24"/>
      <c r="AM62" s="24"/>
      <c r="AN62" s="24"/>
      <c r="AO62" s="24"/>
      <c r="AP62" s="51"/>
      <c r="AQ62" s="24"/>
      <c r="AR62" s="24"/>
      <c r="AS62" s="24"/>
      <c r="AT62" s="24"/>
      <c r="AU62" s="24"/>
      <c r="AV62" s="24"/>
      <c r="AW62" s="24"/>
      <c r="AX62" s="51"/>
      <c r="AY62" s="24"/>
      <c r="AZ62" s="24"/>
      <c r="BA62" s="24"/>
      <c r="BB62" s="24"/>
      <c r="BC62" s="24"/>
      <c r="BD62" s="24"/>
      <c r="BE62" s="24"/>
    </row>
    <row r="63" spans="1:57" s="5" customFormat="1">
      <c r="A63" s="11" t="s">
        <v>50</v>
      </c>
      <c r="B63" s="11"/>
      <c r="C63" s="25"/>
      <c r="D63" s="25"/>
      <c r="E63" s="25"/>
      <c r="F63" s="25"/>
      <c r="G63" s="25"/>
      <c r="H63" s="25"/>
      <c r="I63" s="25"/>
      <c r="J63" s="52"/>
      <c r="K63" s="25"/>
      <c r="L63" s="25"/>
      <c r="M63" s="25"/>
      <c r="N63" s="25"/>
      <c r="O63" s="25"/>
      <c r="P63" s="25"/>
      <c r="Q63" s="25"/>
      <c r="R63" s="52"/>
      <c r="S63" s="25"/>
      <c r="T63" s="25"/>
      <c r="U63" s="25"/>
      <c r="V63" s="25"/>
      <c r="W63" s="25"/>
      <c r="X63" s="25"/>
      <c r="Y63" s="25"/>
      <c r="Z63" s="52"/>
      <c r="AA63" s="25"/>
      <c r="AB63" s="25"/>
      <c r="AC63" s="25"/>
      <c r="AD63" s="25"/>
      <c r="AE63" s="25"/>
      <c r="AF63" s="25"/>
      <c r="AG63" s="25"/>
      <c r="AH63" s="52"/>
      <c r="AI63" s="25"/>
      <c r="AJ63" s="25"/>
      <c r="AK63" s="25"/>
      <c r="AL63" s="25"/>
      <c r="AM63" s="25"/>
      <c r="AN63" s="25"/>
      <c r="AO63" s="25"/>
      <c r="AP63" s="52"/>
      <c r="AQ63" s="25"/>
      <c r="AR63" s="25"/>
      <c r="AS63" s="25"/>
      <c r="AT63" s="25"/>
      <c r="AU63" s="25"/>
      <c r="AV63" s="25"/>
      <c r="AW63" s="25"/>
      <c r="AX63" s="52"/>
      <c r="AY63" s="25"/>
      <c r="AZ63" s="24"/>
      <c r="BA63" s="24"/>
      <c r="BB63" s="24"/>
      <c r="BC63" s="24"/>
      <c r="BD63" s="24"/>
      <c r="BE63" s="24"/>
    </row>
    <row r="64" spans="1:57" s="5" customFormat="1">
      <c r="A64" s="26" t="s">
        <v>36</v>
      </c>
      <c r="B64" s="26"/>
      <c r="C64" s="23">
        <v>1</v>
      </c>
      <c r="D64" s="23"/>
      <c r="E64" s="23"/>
      <c r="F64" s="23"/>
      <c r="G64" s="23"/>
      <c r="H64" s="23"/>
      <c r="I64" s="23"/>
      <c r="J64" s="53"/>
      <c r="K64" s="23">
        <v>94</v>
      </c>
      <c r="L64" s="23"/>
      <c r="M64" s="23"/>
      <c r="N64" s="23"/>
      <c r="O64" s="23"/>
      <c r="P64" s="23"/>
      <c r="Q64" s="23"/>
      <c r="R64" s="53"/>
      <c r="S64" s="23">
        <v>258</v>
      </c>
      <c r="T64" s="23"/>
      <c r="U64" s="23"/>
      <c r="V64" s="23"/>
      <c r="W64" s="23"/>
      <c r="X64" s="23"/>
      <c r="Y64" s="23"/>
      <c r="Z64" s="53"/>
      <c r="AA64" s="23">
        <v>195</v>
      </c>
      <c r="AB64" s="23"/>
      <c r="AC64" s="23"/>
      <c r="AD64" s="23"/>
      <c r="AE64" s="23"/>
      <c r="AF64" s="23"/>
      <c r="AG64" s="23"/>
      <c r="AH64" s="53"/>
      <c r="AI64" s="23"/>
      <c r="AJ64" s="23"/>
      <c r="AK64" s="23"/>
      <c r="AL64" s="23"/>
      <c r="AM64" s="23"/>
      <c r="AN64" s="23"/>
      <c r="AO64" s="23"/>
      <c r="AP64" s="53"/>
      <c r="AQ64" s="23"/>
      <c r="AR64" s="23"/>
      <c r="AS64" s="23"/>
      <c r="AT64" s="23"/>
      <c r="AU64" s="23"/>
      <c r="AV64" s="23"/>
      <c r="AW64" s="23"/>
      <c r="AX64" s="53"/>
      <c r="AY64" s="23"/>
      <c r="AZ64" s="23"/>
      <c r="BA64" s="23"/>
      <c r="BB64" s="23"/>
      <c r="BC64" s="23"/>
      <c r="BD64" s="23"/>
      <c r="BE64" s="23"/>
    </row>
    <row r="65" spans="1:3">
      <c r="A65" s="15"/>
      <c r="B65" s="15"/>
    </row>
    <row r="66" spans="1:3">
      <c r="C66" s="17" t="s">
        <v>58</v>
      </c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48</vt:lpstr>
      <vt:lpstr>Awards at Online-Only Cols</vt:lpstr>
      <vt:lpstr>'TABLE 48'!Print_Area</vt:lpstr>
      <vt:lpstr>T_1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2013-04-09T20:01:18Z</cp:lastPrinted>
  <dcterms:created xsi:type="dcterms:W3CDTF">1999-04-13T17:48:42Z</dcterms:created>
  <dcterms:modified xsi:type="dcterms:W3CDTF">2019-07-02T13:05:53Z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2019-04-11T21:48:06.5408193Z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